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J:\JNE - Jobs New England\2021\"/>
    </mc:Choice>
  </mc:AlternateContent>
  <xr:revisionPtr revIDLastSave="0" documentId="8_{5DCE4467-8A73-457B-97E9-5FA274FDAE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NE Calculator" sheetId="1" r:id="rId1"/>
  </sheets>
  <definedNames>
    <definedName name="\0">'JNE Calculator'!$BX$76</definedName>
    <definedName name="\M">'JNE Calculator'!$BX$76</definedName>
    <definedName name="ADV">'JNE Calculator'!$BX$89</definedName>
    <definedName name="ADV_AMT">'JNE Calculator'!#REF!</definedName>
    <definedName name="ADV_RATE">'JNE Calculator'!$AW$1:$BF$12</definedName>
    <definedName name="AMORT">'JNE Calculator'!$BX$96</definedName>
    <definedName name="AMORT_1">'JNE Calculator'!$V$13:$AM$20</definedName>
    <definedName name="AMT">'JNE Calculator'!$BX$99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CROS">'JNE Calculator'!$BW$72</definedName>
    <definedName name="MENU1">'JNE Calculator'!$BX$78</definedName>
    <definedName name="MENU2">'JNE Calculator'!$BX$83</definedName>
    <definedName name="P_1">'JNE Calculator'!$BX$102</definedName>
    <definedName name="P_2">'JNE Calculator'!$BX$107</definedName>
    <definedName name="P_3">'JNE Calculator'!$BX$112</definedName>
    <definedName name="P_4">'JNE Calculator'!$BX$117</definedName>
    <definedName name="P_5">'JNE Calculator'!$BX$124</definedName>
    <definedName name="_xlnm.Print_Area" localSheetId="0">'JNE Calculator'!$A$1:$H$12</definedName>
    <definedName name="SUB_1">'JNE Calculator'!$BX$93</definedName>
    <definedName name="SUB_SUMMARY">'JNE Calculator'!#REF!</definedName>
    <definedName name="SUB_SUMMARY2">'JNE Calculator'!#REF!</definedName>
    <definedName name="SUBSIDY">'JNE Calculator'!$A$1</definedName>
    <definedName name="YLD_CURVE">'JNE Calculator'!#REF!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AC14" i="1"/>
  <c r="AJ14" i="1"/>
  <c r="AJ16" i="1"/>
  <c r="AG14" i="1"/>
</calcChain>
</file>

<file path=xl/sharedStrings.xml><?xml version="1.0" encoding="utf-8"?>
<sst xmlns="http://schemas.openxmlformats.org/spreadsheetml/2006/main" count="98" uniqueCount="81">
  <si>
    <t>AFFORDABLE HOUSING ADVANCE RATE CALCULATION</t>
  </si>
  <si>
    <t xml:space="preserve">Member Institution: </t>
  </si>
  <si>
    <t>NEWBURYPORT 5 SAVINGS BANK</t>
  </si>
  <si>
    <t>Amount of Advance:</t>
  </si>
  <si>
    <t>Subsidy Amount:</t>
  </si>
  <si>
    <t>ADV</t>
  </si>
  <si>
    <t>ADV_RATE</t>
  </si>
  <si>
    <t>ADV_AMT</t>
  </si>
  <si>
    <t>AMORT</t>
  </si>
  <si>
    <t xml:space="preserve">  </t>
  </si>
  <si>
    <t>SUBSIDY</t>
  </si>
  <si>
    <t>SUB_1</t>
  </si>
  <si>
    <t xml:space="preserve">** Adjust final month </t>
  </si>
  <si>
    <t>*  Net income effect = cost debited to int. income + int. income + amortization</t>
  </si>
  <si>
    <t xml:space="preserve"> amortization amount.</t>
  </si>
  <si>
    <t>#  Net yield = net income effect / average net advance for the year</t>
  </si>
  <si>
    <t>@  Assuming amortization made at year end</t>
  </si>
  <si>
    <t>Macros</t>
  </si>
  <si>
    <t>\m</t>
  </si>
  <si>
    <t>{MENUBRANCH Menu1}</t>
  </si>
  <si>
    <t>Menu1</t>
  </si>
  <si>
    <t>PRINT</t>
  </si>
  <si>
    <t>QUIT</t>
  </si>
  <si>
    <t>Compute Advances Rate based on fixed AHP Subsidy amount.</t>
  </si>
  <si>
    <t>Compute AHP Subsidy amount based on current COF's, Adv. amount, req. rate, etc.</t>
  </si>
  <si>
    <t>Compute Advances amount based on fixed remaining AHP Subsidy amount.</t>
  </si>
  <si>
    <t>Amortization table for AHP Subsidy.</t>
  </si>
  <si>
    <t>{BRANCH ADV}</t>
  </si>
  <si>
    <t>{BRANCH SUB_1}</t>
  </si>
  <si>
    <t>{BRANCH AMT}</t>
  </si>
  <si>
    <t>{BRANCH AMORT}</t>
  </si>
  <si>
    <t>{MENUBRANCH Menu2}</t>
  </si>
  <si>
    <t>{QUIT}</t>
  </si>
  <si>
    <t>Menu2</t>
  </si>
  <si>
    <t>SUMMARY</t>
  </si>
  <si>
    <t>Print Advance Rate Calculation Summary.</t>
  </si>
  <si>
    <t>Print AHP Subsidy Calculation Summary.</t>
  </si>
  <si>
    <t>Print Advance Amount Calculation Summary.</t>
  </si>
  <si>
    <t>Print Amortization Table.</t>
  </si>
  <si>
    <t>Print summary of approved Affordable Housing programs.</t>
  </si>
  <si>
    <t>{BRANCH P_1}</t>
  </si>
  <si>
    <t>{BRANCH P_2}</t>
  </si>
  <si>
    <t>{BRANCH P_5}</t>
  </si>
  <si>
    <t>{BRANCH P_3}</t>
  </si>
  <si>
    <t>{BRANCH P_4}</t>
  </si>
  <si>
    <t>{GOTO}ADV_RATE~</t>
  </si>
  <si>
    <t>{GOTO}SUBSIDY~</t>
  </si>
  <si>
    <t>{GOTO}AMORT_1~</t>
  </si>
  <si>
    <t>AMT</t>
  </si>
  <si>
    <t>{GOTO}ADV_AMT~</t>
  </si>
  <si>
    <t>P_1</t>
  </si>
  <si>
    <t>/ppcarADV_RATE~</t>
  </si>
  <si>
    <t>oh@|FEDERAL HOME LOAN BANK OF BOSTON|#~</t>
  </si>
  <si>
    <t>ml7~mt0~mr72~s\027E\027(s12H~q</t>
  </si>
  <si>
    <t>agq{MENUBRANCH Menu2}</t>
  </si>
  <si>
    <t>P_2</t>
  </si>
  <si>
    <t>/ppcarSUBSIDY~</t>
  </si>
  <si>
    <t>P_3</t>
  </si>
  <si>
    <t>/ppcarAMORT_1~</t>
  </si>
  <si>
    <t>ml4~mt0~mr132~s\027E\027&amp;l1o2e5.647c66F\027&amp;k2S~q</t>
  </si>
  <si>
    <t>P_4</t>
  </si>
  <si>
    <t>/ppcarSUB_SUMMARY2~</t>
  </si>
  <si>
    <t>ml4~mt0~mb0~mr180~s\027E\027&amp;l1o2e5.647c66F\027&amp;k2S~q</t>
  </si>
  <si>
    <t>agrSUB_SUMMARY~</t>
  </si>
  <si>
    <t>omr120~p150~s\027E\027&amp;l2e5.647c89F\027&amp;k2S~q</t>
  </si>
  <si>
    <t>P_5</t>
  </si>
  <si>
    <t>/ppcarADV_AMT~</t>
  </si>
  <si>
    <t>CDA Extra Rate</t>
  </si>
  <si>
    <t>Rate</t>
  </si>
  <si>
    <t>Term</t>
  </si>
  <si>
    <t>JNE Subsidy</t>
  </si>
  <si>
    <t>Amount of Advance</t>
  </si>
  <si>
    <t>Enter the requested Advance Amount</t>
  </si>
  <si>
    <t>Select a term from 1 - 10 years</t>
  </si>
  <si>
    <t>Use this tool to determine the amount of JNE subsidy that the small business loan you are planning to fund will use.</t>
  </si>
  <si>
    <t xml:space="preserve">the amount of the loan you plan to make, obtain the current CDA Extra rate from our homepage, and select a term. </t>
  </si>
  <si>
    <t xml:space="preserve">The term of the JNE advance will affect the amount of subsidy used as will the current CDA Extra rate. Simply input </t>
  </si>
  <si>
    <t>Jobs for New England Subsidy Calculator</t>
  </si>
  <si>
    <t>at 1-888-424-3863 (option 1) or contact your relationship manager.</t>
  </si>
  <si>
    <t xml:space="preserve">If you have questions about the calculator or the JNE program, please call Senior Community Investment Manager Michael Pingpank  </t>
  </si>
  <si>
    <t>Look up the CDA Extra rate for the term selected at fhlbboston.com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</si>
</sst>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0_)"/>
    <numFmt numFmtId="165" formatCode="0.0000%"/>
    <numFmt numFmtId="166" formatCode="0_)"/>
    <numFmt numFmtId="167" formatCode="_(&quot;$&quot;* #,##0_);_(&quot;$&quot;* \(#,##0\);_(&quot;$&quot;* &quot;-&quot;??_);_(@_)"/>
  </numFmts>
  <fonts count="15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00833E"/>
      <name val="Arial"/>
      <family val="2"/>
    </font>
    <font>
      <b/>
      <sz val="24"/>
      <color rgb="FF00833E"/>
      <name val="Arial"/>
      <family val="2"/>
    </font>
    <font>
      <b/>
      <sz val="12"/>
      <color rgb="FF00833E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8"/>
      </bottom>
      <diagonal/>
    </border>
  </borders>
  <cellStyleXfs count="4">
    <xf numFmtId="164" fontId="0" fillId="0" borderId="0"/>
    <xf numFmtId="44" fontId="1" fillId="0" borderId="0" applyFont="0" applyFill="0" applyBorder="0" applyAlignment="0" applyProtection="0"/>
    <xf numFmtId="164" fontId="10" fillId="0" borderId="0" applyNumberFormat="0" applyFill="0" applyBorder="0" applyAlignment="0" applyProtection="0"/>
    <xf numFmtId="0" fontId="12" fillId="0" borderId="0" applyNumberFormat="0" applyFill="0" applyAlignment="0" applyProtection="0"/>
  </cellStyleXfs>
  <cellXfs count="38">
    <xf numFmtId="164" fontId="0" fillId="0" borderId="0" xfId="0"/>
    <xf numFmtId="164" fontId="2" fillId="0" borderId="0" xfId="0" applyNumberFormat="1" applyFont="1" applyProtection="1"/>
    <xf numFmtId="164" fontId="3" fillId="0" borderId="0" xfId="0" applyNumberFormat="1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centerContinuous"/>
    </xf>
    <xf numFmtId="165" fontId="2" fillId="0" borderId="0" xfId="0" applyNumberFormat="1" applyFont="1" applyProtection="1"/>
    <xf numFmtId="5" fontId="2" fillId="0" borderId="0" xfId="0" applyNumberFormat="1" applyFont="1" applyProtection="1"/>
    <xf numFmtId="166" fontId="2" fillId="0" borderId="0" xfId="0" applyNumberFormat="1" applyFont="1" applyProtection="1"/>
    <xf numFmtId="5" fontId="2" fillId="0" borderId="1" xfId="0" applyNumberFormat="1" applyFont="1" applyBorder="1" applyProtection="1"/>
    <xf numFmtId="164" fontId="5" fillId="0" borderId="0" xfId="0" applyNumberFormat="1" applyFont="1" applyProtection="1"/>
    <xf numFmtId="5" fontId="5" fillId="0" borderId="0" xfId="0" applyNumberFormat="1" applyFont="1" applyProtection="1"/>
    <xf numFmtId="164" fontId="5" fillId="0" borderId="1" xfId="0" applyNumberFormat="1" applyFont="1" applyBorder="1" applyProtection="1"/>
    <xf numFmtId="167" fontId="7" fillId="0" borderId="0" xfId="1" applyNumberFormat="1" applyFont="1" applyProtection="1"/>
    <xf numFmtId="164" fontId="8" fillId="0" borderId="0" xfId="0" applyNumberFormat="1" applyFont="1" applyProtection="1"/>
    <xf numFmtId="164" fontId="0" fillId="0" borderId="0" xfId="0" applyProtection="1"/>
    <xf numFmtId="164" fontId="4" fillId="0" borderId="0" xfId="0" applyNumberFormat="1" applyFont="1" applyProtection="1"/>
    <xf numFmtId="5" fontId="4" fillId="0" borderId="0" xfId="0" applyNumberFormat="1" applyFont="1" applyProtection="1"/>
    <xf numFmtId="164" fontId="2" fillId="0" borderId="0" xfId="0" applyFont="1" applyProtection="1"/>
    <xf numFmtId="166" fontId="4" fillId="0" borderId="0" xfId="0" applyNumberFormat="1" applyFont="1" applyProtection="1"/>
    <xf numFmtId="10" fontId="4" fillId="0" borderId="0" xfId="0" applyNumberFormat="1" applyFont="1" applyProtection="1"/>
    <xf numFmtId="164" fontId="11" fillId="0" borderId="0" xfId="0" applyNumberFormat="1" applyFont="1" applyProtection="1"/>
    <xf numFmtId="164" fontId="11" fillId="0" borderId="0" xfId="0" applyNumberFormat="1" applyFont="1" applyAlignment="1" applyProtection="1">
      <alignment horizontal="centerContinuous"/>
    </xf>
    <xf numFmtId="164" fontId="13" fillId="0" borderId="0" xfId="0" applyNumberFormat="1" applyFont="1" applyAlignment="1" applyProtection="1">
      <alignment horizontal="centerContinuous"/>
    </xf>
    <xf numFmtId="164" fontId="11" fillId="0" borderId="0" xfId="0" applyFont="1" applyProtection="1"/>
    <xf numFmtId="164" fontId="9" fillId="0" borderId="0" xfId="0" applyFont="1" applyProtection="1"/>
    <xf numFmtId="164" fontId="9" fillId="0" borderId="0" xfId="0" applyNumberFormat="1" applyFont="1" applyAlignment="1" applyProtection="1">
      <alignment horizontal="centerContinuous"/>
    </xf>
    <xf numFmtId="164" fontId="9" fillId="0" borderId="0" xfId="0" applyNumberFormat="1" applyFont="1" applyProtection="1"/>
    <xf numFmtId="164" fontId="6" fillId="0" borderId="0" xfId="0" applyNumberFormat="1" applyFont="1" applyProtection="1"/>
    <xf numFmtId="167" fontId="6" fillId="0" borderId="0" xfId="1" applyNumberFormat="1" applyFont="1" applyProtection="1">
      <protection locked="0"/>
    </xf>
    <xf numFmtId="164" fontId="14" fillId="0" borderId="0" xfId="0" applyNumberFormat="1" applyFont="1" applyProtection="1"/>
    <xf numFmtId="10" fontId="6" fillId="0" borderId="0" xfId="0" applyNumberFormat="1" applyFont="1" applyProtection="1"/>
    <xf numFmtId="10" fontId="6" fillId="0" borderId="0" xfId="0" applyNumberFormat="1" applyFont="1" applyProtection="1">
      <protection locked="0"/>
    </xf>
    <xf numFmtId="164" fontId="14" fillId="0" borderId="0" xfId="2" applyNumberFormat="1" applyFont="1" applyProtection="1"/>
    <xf numFmtId="164" fontId="9" fillId="0" borderId="0" xfId="0" applyFont="1" applyAlignment="1" applyProtection="1">
      <alignment vertical="top"/>
    </xf>
    <xf numFmtId="164" fontId="5" fillId="0" borderId="0" xfId="0" applyNumberFormat="1" applyFont="1" applyAlignment="1" applyProtection="1">
      <alignment vertical="top"/>
    </xf>
    <xf numFmtId="164" fontId="6" fillId="0" borderId="0" xfId="0" applyNumberFormat="1" applyFont="1" applyAlignment="1" applyProtection="1">
      <alignment vertical="top"/>
    </xf>
    <xf numFmtId="166" fontId="6" fillId="0" borderId="0" xfId="0" applyNumberFormat="1" applyFont="1" applyAlignment="1" applyProtection="1">
      <alignment vertical="top"/>
      <protection locked="0"/>
    </xf>
    <xf numFmtId="164" fontId="14" fillId="0" borderId="0" xfId="0" applyNumberFormat="1" applyFont="1" applyAlignment="1" applyProtection="1">
      <alignment vertical="top"/>
    </xf>
    <xf numFmtId="164" fontId="12" fillId="0" borderId="0" xfId="3" applyNumberFormat="1" applyAlignment="1" applyProtection="1">
      <alignment horizontal="centerContinuous" vertical="center"/>
    </xf>
  </cellXfs>
  <cellStyles count="4">
    <cellStyle name="Currency" xfId="1" builtinId="4"/>
    <cellStyle name="Heading 1" xfId="3" builtinId="16" customBuiltin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8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hlbbo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CC399"/>
  <sheetViews>
    <sheetView showGridLines="0" tabSelected="1" defaultGridColor="0" colorId="22" zoomScale="87" workbookViewId="0"/>
  </sheetViews>
  <sheetFormatPr defaultColWidth="9.77734375" defaultRowHeight="15" x14ac:dyDescent="0.2"/>
  <cols>
    <col min="1" max="1" width="28.21875" style="13" customWidth="1"/>
    <col min="2" max="2" width="11.6640625" style="13" customWidth="1"/>
    <col min="3" max="3" width="2.33203125" style="13" customWidth="1"/>
    <col min="4" max="4" width="12.77734375" style="13" customWidth="1"/>
    <col min="5" max="5" width="44.77734375" style="13" customWidth="1"/>
    <col min="6" max="6" width="15.77734375" style="13" customWidth="1"/>
    <col min="7" max="7" width="2.77734375" style="13" customWidth="1"/>
    <col min="8" max="8" width="11.77734375" style="13" customWidth="1"/>
    <col min="9" max="9" width="2.77734375" style="13" customWidth="1"/>
    <col min="10" max="21" width="0" style="13" hidden="1" customWidth="1"/>
    <col min="22" max="22" width="6.77734375" style="13" hidden="1" customWidth="1"/>
    <col min="23" max="24" width="1.77734375" style="13" hidden="1" customWidth="1"/>
    <col min="25" max="25" width="12.77734375" style="13" hidden="1" customWidth="1"/>
    <col min="26" max="26" width="2.77734375" style="13" hidden="1" customWidth="1"/>
    <col min="27" max="27" width="12.77734375" style="13" hidden="1" customWidth="1"/>
    <col min="28" max="28" width="3.77734375" style="13" hidden="1" customWidth="1"/>
    <col min="29" max="29" width="12.77734375" style="13" hidden="1" customWidth="1"/>
    <col min="30" max="30" width="3.77734375" style="13" hidden="1" customWidth="1"/>
    <col min="31" max="31" width="10.77734375" style="13" hidden="1" customWidth="1"/>
    <col min="32" max="32" width="3.77734375" style="13" hidden="1" customWidth="1"/>
    <col min="33" max="33" width="11.77734375" style="13" hidden="1" customWidth="1"/>
    <col min="34" max="34" width="3.77734375" style="13" hidden="1" customWidth="1"/>
    <col min="35" max="35" width="0" style="13" hidden="1" customWidth="1"/>
    <col min="36" max="36" width="13.77734375" style="13" hidden="1" customWidth="1"/>
    <col min="37" max="37" width="2.77734375" style="13" hidden="1" customWidth="1"/>
    <col min="38" max="38" width="10.77734375" style="13" hidden="1" customWidth="1"/>
    <col min="39" max="39" width="12.77734375" style="13" hidden="1" customWidth="1"/>
    <col min="40" max="48" width="0" style="13" hidden="1" customWidth="1"/>
    <col min="49" max="50" width="3.77734375" style="13" hidden="1" customWidth="1"/>
    <col min="51" max="51" width="10.77734375" style="13" hidden="1" customWidth="1"/>
    <col min="52" max="52" width="8.77734375" style="13" hidden="1" customWidth="1"/>
    <col min="53" max="53" width="0" style="13" hidden="1" customWidth="1"/>
    <col min="54" max="54" width="2.77734375" style="13" hidden="1" customWidth="1"/>
    <col min="55" max="55" width="12.77734375" style="13" hidden="1" customWidth="1"/>
    <col min="56" max="56" width="3.77734375" style="13" hidden="1" customWidth="1"/>
    <col min="57" max="57" width="12.77734375" style="13" hidden="1" customWidth="1"/>
    <col min="58" max="58" width="3.77734375" style="13" hidden="1" customWidth="1"/>
    <col min="59" max="59" width="12.77734375" style="13" hidden="1" customWidth="1"/>
    <col min="60" max="86" width="0" style="13" hidden="1" customWidth="1"/>
    <col min="87" max="16384" width="9.77734375" style="13"/>
  </cols>
  <sheetData>
    <row r="1" spans="1:58" s="22" customFormat="1" ht="84" customHeight="1" x14ac:dyDescent="0.25">
      <c r="A1" s="37" t="s">
        <v>77</v>
      </c>
      <c r="B1" s="20"/>
      <c r="C1" s="20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21" t="s">
        <v>0</v>
      </c>
      <c r="AY1" s="20"/>
      <c r="AZ1" s="20"/>
      <c r="BA1" s="20"/>
      <c r="BB1" s="20"/>
      <c r="BC1" s="20"/>
      <c r="BD1" s="20"/>
      <c r="BE1" s="20"/>
      <c r="BF1" s="20"/>
    </row>
    <row r="2" spans="1:58" ht="18" customHeight="1" x14ac:dyDescent="0.25">
      <c r="A2" s="23" t="s">
        <v>74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25">
      <c r="A3" s="23" t="s">
        <v>76</v>
      </c>
      <c r="B3" s="24"/>
      <c r="C3" s="24"/>
      <c r="D3" s="24"/>
      <c r="E3" s="24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"/>
      <c r="AY3" s="3"/>
      <c r="AZ3" s="3"/>
      <c r="BA3" s="3"/>
      <c r="BB3" s="3"/>
      <c r="BC3" s="3"/>
      <c r="BD3" s="3"/>
      <c r="BE3" s="3"/>
      <c r="BF3" s="3"/>
    </row>
    <row r="4" spans="1:58" ht="42.75" customHeight="1" x14ac:dyDescent="0.25">
      <c r="A4" s="32" t="s">
        <v>75</v>
      </c>
      <c r="B4" s="24"/>
      <c r="C4" s="24"/>
      <c r="D4" s="24"/>
      <c r="E4" s="24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2"/>
      <c r="AY4" s="3"/>
      <c r="AZ4" s="3"/>
      <c r="BA4" s="3"/>
      <c r="BB4" s="3"/>
      <c r="BC4" s="3"/>
      <c r="BD4" s="3"/>
      <c r="BE4" s="3"/>
      <c r="BF4" s="3"/>
    </row>
    <row r="5" spans="1:58" ht="18" customHeight="1" x14ac:dyDescent="0.25">
      <c r="A5" s="23" t="s">
        <v>79</v>
      </c>
      <c r="B5" s="24"/>
      <c r="C5" s="24"/>
      <c r="D5" s="24"/>
      <c r="E5" s="24"/>
      <c r="F5" s="2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2"/>
      <c r="AY5" s="3"/>
      <c r="AZ5" s="3"/>
      <c r="BA5" s="3"/>
      <c r="BB5" s="3"/>
      <c r="BC5" s="3"/>
      <c r="BD5" s="3"/>
      <c r="BE5" s="3"/>
      <c r="BF5" s="3"/>
    </row>
    <row r="6" spans="1:58" ht="39" customHeight="1" x14ac:dyDescent="0.25">
      <c r="A6" s="32" t="s">
        <v>78</v>
      </c>
      <c r="B6" s="24"/>
      <c r="C6" s="24"/>
      <c r="D6" s="24"/>
      <c r="E6" s="24"/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2"/>
      <c r="AY6" s="3"/>
      <c r="AZ6" s="3"/>
      <c r="BA6" s="3"/>
      <c r="BB6" s="3"/>
      <c r="BC6" s="3"/>
      <c r="BD6" s="3"/>
      <c r="BE6" s="3"/>
      <c r="BF6" s="3"/>
    </row>
    <row r="7" spans="1:58" ht="32.25" customHeight="1" x14ac:dyDescent="0.3">
      <c r="A7" s="12" t="s">
        <v>71</v>
      </c>
      <c r="B7" s="27">
        <v>0</v>
      </c>
      <c r="C7" s="26"/>
      <c r="D7" s="28" t="s">
        <v>72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 t="s">
        <v>1</v>
      </c>
      <c r="AX7" s="1"/>
      <c r="AY7" s="1"/>
      <c r="AZ7" s="1"/>
      <c r="BA7" s="14" t="s">
        <v>2</v>
      </c>
      <c r="BB7" s="1"/>
      <c r="BC7" s="1"/>
      <c r="BD7" s="1"/>
      <c r="BE7" s="1"/>
      <c r="BF7" s="1"/>
    </row>
    <row r="8" spans="1:58" ht="35.25" customHeight="1" x14ac:dyDescent="0.25">
      <c r="A8" s="8" t="s">
        <v>68</v>
      </c>
      <c r="B8" s="29">
        <v>0</v>
      </c>
      <c r="C8" s="26"/>
      <c r="D8" s="26"/>
      <c r="E8" s="26"/>
      <c r="F8" s="1"/>
      <c r="G8" s="1"/>
      <c r="H8" s="1"/>
      <c r="I8" s="1"/>
      <c r="J8" s="1"/>
      <c r="K8" s="1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 t="s">
        <v>3</v>
      </c>
      <c r="AX8" s="1"/>
      <c r="AY8" s="1"/>
      <c r="AZ8" s="1"/>
      <c r="BA8" s="1"/>
      <c r="BB8" s="1"/>
      <c r="BC8" s="15">
        <v>425000</v>
      </c>
      <c r="BD8" s="1"/>
      <c r="BE8" s="1"/>
      <c r="BF8" s="1"/>
    </row>
    <row r="9" spans="1:58" ht="18" x14ac:dyDescent="0.25">
      <c r="A9" s="8" t="s">
        <v>67</v>
      </c>
      <c r="B9" s="30">
        <v>0</v>
      </c>
      <c r="C9" s="26"/>
      <c r="D9" s="31" t="s">
        <v>80</v>
      </c>
      <c r="E9" s="26"/>
      <c r="F9" s="1"/>
      <c r="G9" s="1"/>
      <c r="H9" s="4"/>
      <c r="I9" s="1"/>
      <c r="J9" s="1"/>
      <c r="K9" s="1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39.75" customHeight="1" x14ac:dyDescent="0.2">
      <c r="A10" s="33" t="s">
        <v>69</v>
      </c>
      <c r="B10" s="35"/>
      <c r="C10" s="34"/>
      <c r="D10" s="36" t="s">
        <v>73</v>
      </c>
      <c r="E10" s="34"/>
      <c r="F10" s="1"/>
      <c r="G10" s="1"/>
      <c r="H10" s="4"/>
      <c r="I10" s="1"/>
      <c r="J10" s="1"/>
      <c r="K10" s="1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 t="s">
        <v>4</v>
      </c>
      <c r="AZ10" s="1"/>
      <c r="BA10" s="1"/>
      <c r="BB10" s="1"/>
      <c r="BC10" s="15">
        <v>159258.99</v>
      </c>
      <c r="BD10" s="1"/>
      <c r="BE10" s="1"/>
      <c r="BF10" s="1"/>
    </row>
    <row r="11" spans="1:58" ht="20.25" x14ac:dyDescent="0.3">
      <c r="A11" s="12" t="s">
        <v>70</v>
      </c>
      <c r="B11" s="11">
        <f>PV((((1+$B$9/2)^(1/6))^12-1),$B$10,-(+$B$7*((((1+$B$9/2)^(1/6))^12-1)-((1+(($B$8/12)*(365/360)))^12-1))))</f>
        <v>0</v>
      </c>
      <c r="C11" s="9"/>
      <c r="D11" s="9"/>
      <c r="E11" s="8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4"/>
      <c r="BD11" s="1"/>
      <c r="BE11" s="1"/>
      <c r="BF11" s="1"/>
    </row>
    <row r="12" spans="1:58" ht="18.75" thickBot="1" x14ac:dyDescent="0.3">
      <c r="A12" s="10"/>
      <c r="B12" s="10"/>
      <c r="C12" s="10"/>
      <c r="D12" s="10"/>
      <c r="E12" s="10"/>
    </row>
    <row r="13" spans="1:58" ht="15.75" thickTop="1" x14ac:dyDescent="0.2">
      <c r="A13" s="16"/>
      <c r="B13" s="5"/>
      <c r="C13" s="5"/>
      <c r="D13" s="5"/>
      <c r="E13" s="5"/>
      <c r="F13" s="5"/>
      <c r="G13" s="5"/>
      <c r="H13" s="5"/>
      <c r="I13" s="5"/>
      <c r="J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4"/>
      <c r="AJ13" s="1"/>
      <c r="AK13" s="1"/>
      <c r="AL13" s="1"/>
    </row>
    <row r="14" spans="1:58" ht="15.75" thickBot="1" x14ac:dyDescent="0.25">
      <c r="A14" s="16"/>
      <c r="B14" s="5"/>
      <c r="C14" s="5"/>
      <c r="D14" s="5"/>
      <c r="E14" s="5"/>
      <c r="F14" s="5"/>
      <c r="G14" s="5"/>
      <c r="H14" s="5"/>
      <c r="I14" s="5"/>
      <c r="J14" s="1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6"/>
      <c r="W14" s="1"/>
      <c r="X14" s="1"/>
      <c r="Y14" s="1"/>
      <c r="Z14" s="1"/>
      <c r="AA14" s="1"/>
      <c r="AB14" s="1"/>
      <c r="AC14" s="7">
        <f>SUM(AC13:AC13)</f>
        <v>0</v>
      </c>
      <c r="AD14" s="5"/>
      <c r="AE14" s="5"/>
      <c r="AF14" s="5"/>
      <c r="AG14" s="7">
        <f>SUM(AG13:AG13)</f>
        <v>0</v>
      </c>
      <c r="AH14" s="5"/>
      <c r="AI14" s="4"/>
      <c r="AJ14" s="7">
        <f>SUM(AJ13:AJ13)*12</f>
        <v>0</v>
      </c>
      <c r="AK14" s="1"/>
      <c r="AL14" s="1"/>
    </row>
    <row r="15" spans="1:58" ht="15.75" thickTop="1" x14ac:dyDescent="0.2">
      <c r="A15" s="16"/>
      <c r="B15" s="5"/>
      <c r="C15" s="5"/>
      <c r="D15" s="5"/>
      <c r="E15" s="5"/>
      <c r="F15" s="5"/>
      <c r="G15" s="5"/>
      <c r="H15" s="5"/>
      <c r="I15" s="5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4"/>
      <c r="AJ15" s="1"/>
      <c r="AK15" s="1"/>
      <c r="AL15" s="1"/>
    </row>
    <row r="16" spans="1:58" ht="22.5" customHeight="1" x14ac:dyDescent="0.2">
      <c r="A16" s="16"/>
      <c r="B16" s="5"/>
      <c r="C16" s="5"/>
      <c r="D16" s="5"/>
      <c r="E16" s="5"/>
      <c r="F16" s="5"/>
      <c r="G16" s="5"/>
      <c r="H16" s="5"/>
      <c r="I16" s="5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" t="e">
        <f>#REF!-(SUM(AJ13:AJ13)*12)</f>
        <v>#REF!</v>
      </c>
      <c r="AK16" s="1" t="s">
        <v>12</v>
      </c>
      <c r="AL16" s="1"/>
    </row>
    <row r="17" spans="1:38" x14ac:dyDescent="0.2">
      <c r="B17" s="5"/>
      <c r="C17" s="5"/>
      <c r="D17" s="5"/>
      <c r="E17" s="5"/>
      <c r="F17" s="5"/>
      <c r="G17" s="5"/>
      <c r="H17" s="5"/>
      <c r="I17" s="5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7" t="s">
        <v>13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14</v>
      </c>
    </row>
    <row r="18" spans="1:38" x14ac:dyDescent="0.2">
      <c r="B18" s="5"/>
      <c r="C18" s="5"/>
      <c r="D18" s="5"/>
      <c r="E18" s="5"/>
      <c r="F18" s="5"/>
      <c r="G18" s="5"/>
      <c r="H18" s="5"/>
      <c r="I18" s="5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7" t="s">
        <v>15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B19" s="5"/>
      <c r="C19" s="5"/>
      <c r="D19" s="5"/>
      <c r="E19" s="5"/>
      <c r="F19" s="5"/>
      <c r="G19" s="5"/>
      <c r="H19" s="5"/>
      <c r="I19" s="5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7" t="s">
        <v>16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B20" s="5"/>
      <c r="C20" s="5"/>
      <c r="D20" s="5"/>
      <c r="E20" s="5"/>
      <c r="F20" s="5"/>
      <c r="G20" s="5"/>
      <c r="H20" s="5"/>
      <c r="I20" s="5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7" t="s">
        <v>9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B21" s="5"/>
      <c r="C21" s="5"/>
      <c r="D21" s="5"/>
      <c r="E21" s="5"/>
      <c r="F21" s="5"/>
      <c r="G21" s="5"/>
      <c r="H21" s="5"/>
      <c r="I21" s="5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7"/>
      <c r="W21" s="1"/>
      <c r="X21" s="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8"/>
      <c r="AJ21" s="1"/>
      <c r="AK21" s="1"/>
      <c r="AL21" s="1"/>
    </row>
    <row r="22" spans="1:38" x14ac:dyDescent="0.2">
      <c r="B22" s="5"/>
      <c r="C22" s="5"/>
      <c r="D22" s="5"/>
      <c r="E22" s="5"/>
      <c r="F22" s="5"/>
      <c r="G22" s="5"/>
      <c r="H22" s="5"/>
      <c r="I22" s="5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7"/>
      <c r="W22" s="1"/>
      <c r="X22" s="1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8"/>
      <c r="AJ22" s="1"/>
      <c r="AK22" s="1"/>
      <c r="AL22" s="1"/>
    </row>
    <row r="23" spans="1:38" x14ac:dyDescent="0.2">
      <c r="B23" s="5"/>
      <c r="C23" s="5"/>
      <c r="D23" s="5"/>
      <c r="E23" s="5"/>
      <c r="F23" s="5"/>
      <c r="G23" s="5"/>
      <c r="H23" s="5"/>
      <c r="I23" s="5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7"/>
      <c r="W23" s="1"/>
      <c r="X23" s="1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8"/>
      <c r="AJ23" s="1"/>
      <c r="AK23" s="1"/>
      <c r="AL23" s="1"/>
    </row>
    <row r="24" spans="1:38" x14ac:dyDescent="0.2">
      <c r="B24" s="5"/>
      <c r="C24" s="5"/>
      <c r="D24" s="5"/>
      <c r="E24" s="5"/>
      <c r="F24" s="5"/>
      <c r="G24" s="5"/>
      <c r="H24" s="5"/>
      <c r="I24" s="5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B25" s="5"/>
      <c r="C25" s="5"/>
      <c r="D25" s="5"/>
      <c r="E25" s="5"/>
      <c r="F25" s="5"/>
      <c r="G25" s="5"/>
      <c r="H25" s="5"/>
      <c r="I25" s="5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B26" s="5"/>
      <c r="C26" s="5"/>
      <c r="D26" s="5"/>
      <c r="E26" s="5"/>
      <c r="F26" s="5"/>
      <c r="G26" s="5"/>
      <c r="H26" s="5"/>
      <c r="I26" s="5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16"/>
      <c r="B27" s="5"/>
      <c r="C27" s="5"/>
      <c r="D27" s="5"/>
      <c r="E27" s="5"/>
      <c r="F27" s="5"/>
      <c r="G27" s="5"/>
      <c r="H27" s="5"/>
      <c r="I27" s="5"/>
      <c r="J27" s="18"/>
    </row>
    <row r="28" spans="1:38" x14ac:dyDescent="0.2">
      <c r="A28" s="16"/>
      <c r="B28" s="5"/>
      <c r="C28" s="5"/>
      <c r="D28" s="5"/>
      <c r="E28" s="5"/>
      <c r="F28" s="5"/>
      <c r="G28" s="5"/>
      <c r="H28" s="5"/>
      <c r="I28" s="5"/>
      <c r="J28" s="18"/>
    </row>
    <row r="29" spans="1:38" x14ac:dyDescent="0.2">
      <c r="A29" s="16"/>
      <c r="B29" s="5"/>
      <c r="C29" s="5"/>
      <c r="D29" s="5"/>
      <c r="E29" s="5"/>
      <c r="F29" s="5"/>
      <c r="G29" s="5"/>
      <c r="H29" s="5"/>
      <c r="I29" s="5"/>
      <c r="J29" s="18"/>
    </row>
    <row r="30" spans="1:38" x14ac:dyDescent="0.2">
      <c r="A30" s="16"/>
      <c r="B30" s="5"/>
      <c r="C30" s="5"/>
      <c r="D30" s="5"/>
      <c r="E30" s="5"/>
      <c r="F30" s="5"/>
      <c r="G30" s="5"/>
      <c r="H30" s="5"/>
      <c r="I30" s="5"/>
      <c r="J30" s="18"/>
    </row>
    <row r="31" spans="1:38" x14ac:dyDescent="0.2">
      <c r="A31" s="16"/>
      <c r="B31" s="5"/>
      <c r="C31" s="5"/>
      <c r="D31" s="5"/>
      <c r="E31" s="5"/>
      <c r="F31" s="5"/>
      <c r="G31" s="5"/>
      <c r="H31" s="5"/>
      <c r="I31" s="5"/>
      <c r="J31" s="18"/>
    </row>
    <row r="32" spans="1:38" x14ac:dyDescent="0.2">
      <c r="A32" s="16"/>
      <c r="B32" s="5"/>
      <c r="C32" s="5"/>
      <c r="D32" s="5"/>
      <c r="E32" s="5"/>
      <c r="F32" s="5"/>
      <c r="G32" s="5"/>
      <c r="H32" s="5"/>
      <c r="I32" s="5"/>
      <c r="J32" s="18"/>
    </row>
    <row r="33" spans="1:10" x14ac:dyDescent="0.2">
      <c r="A33" s="16"/>
      <c r="B33" s="5"/>
      <c r="C33" s="5"/>
      <c r="D33" s="5"/>
      <c r="E33" s="5"/>
      <c r="F33" s="5"/>
      <c r="G33" s="5"/>
      <c r="H33" s="5"/>
      <c r="I33" s="5"/>
      <c r="J33" s="18"/>
    </row>
    <row r="34" spans="1:10" x14ac:dyDescent="0.2">
      <c r="A34" s="16"/>
      <c r="B34" s="5"/>
      <c r="C34" s="5"/>
      <c r="D34" s="5"/>
      <c r="E34" s="5"/>
      <c r="F34" s="5"/>
      <c r="G34" s="5"/>
      <c r="H34" s="5"/>
      <c r="I34" s="5"/>
      <c r="J34" s="18"/>
    </row>
    <row r="35" spans="1:10" x14ac:dyDescent="0.2">
      <c r="A35" s="16"/>
      <c r="B35" s="5"/>
      <c r="C35" s="5"/>
      <c r="D35" s="5"/>
      <c r="E35" s="5"/>
      <c r="F35" s="5"/>
      <c r="G35" s="5"/>
      <c r="H35" s="5"/>
      <c r="I35" s="5"/>
      <c r="J35" s="18"/>
    </row>
    <row r="36" spans="1:10" x14ac:dyDescent="0.2">
      <c r="A36" s="16"/>
      <c r="B36" s="5"/>
      <c r="C36" s="5"/>
      <c r="D36" s="5"/>
      <c r="E36" s="5"/>
      <c r="F36" s="5"/>
      <c r="G36" s="5"/>
      <c r="H36" s="5"/>
      <c r="I36" s="5"/>
      <c r="J36" s="18"/>
    </row>
    <row r="37" spans="1:10" x14ac:dyDescent="0.2">
      <c r="A37" s="16"/>
      <c r="B37" s="5"/>
      <c r="C37" s="5"/>
      <c r="D37" s="5"/>
      <c r="E37" s="5"/>
      <c r="F37" s="5"/>
      <c r="G37" s="5"/>
      <c r="H37" s="5"/>
      <c r="I37" s="5"/>
      <c r="J37" s="18"/>
    </row>
    <row r="38" spans="1:10" x14ac:dyDescent="0.2">
      <c r="A38" s="16"/>
      <c r="B38" s="5"/>
      <c r="C38" s="5"/>
      <c r="D38" s="5"/>
      <c r="E38" s="5"/>
      <c r="F38" s="5"/>
      <c r="G38" s="5"/>
      <c r="H38" s="5"/>
      <c r="I38" s="5"/>
      <c r="J38" s="18"/>
    </row>
    <row r="39" spans="1:10" x14ac:dyDescent="0.2">
      <c r="A39" s="16"/>
      <c r="B39" s="5"/>
      <c r="C39" s="5"/>
      <c r="D39" s="5"/>
      <c r="E39" s="5"/>
      <c r="F39" s="5"/>
      <c r="G39" s="5"/>
      <c r="H39" s="5"/>
      <c r="I39" s="5"/>
      <c r="J39" s="18"/>
    </row>
    <row r="40" spans="1:10" x14ac:dyDescent="0.2">
      <c r="A40" s="16"/>
      <c r="B40" s="5"/>
      <c r="C40" s="5"/>
      <c r="D40" s="5"/>
      <c r="E40" s="5"/>
      <c r="F40" s="5"/>
      <c r="G40" s="5"/>
      <c r="H40" s="5"/>
      <c r="I40" s="5"/>
      <c r="J40" s="18"/>
    </row>
    <row r="41" spans="1:10" x14ac:dyDescent="0.2">
      <c r="A41" s="16"/>
      <c r="B41" s="5"/>
      <c r="C41" s="5"/>
      <c r="D41" s="5"/>
      <c r="E41" s="5"/>
      <c r="F41" s="5"/>
      <c r="G41" s="5"/>
      <c r="H41" s="5"/>
      <c r="I41" s="5"/>
      <c r="J41" s="18"/>
    </row>
    <row r="42" spans="1:10" x14ac:dyDescent="0.2">
      <c r="A42" s="16"/>
      <c r="B42" s="5"/>
      <c r="C42" s="5"/>
      <c r="D42" s="5"/>
      <c r="E42" s="5"/>
      <c r="F42" s="5"/>
      <c r="G42" s="5"/>
      <c r="H42" s="5"/>
      <c r="I42" s="5"/>
      <c r="J42" s="18"/>
    </row>
    <row r="43" spans="1:10" x14ac:dyDescent="0.2">
      <c r="A43" s="16"/>
      <c r="B43" s="5"/>
      <c r="C43" s="5"/>
      <c r="D43" s="5"/>
      <c r="E43" s="5"/>
      <c r="F43" s="5"/>
      <c r="G43" s="5"/>
      <c r="H43" s="5"/>
      <c r="I43" s="5"/>
      <c r="J43" s="18"/>
    </row>
    <row r="44" spans="1:10" x14ac:dyDescent="0.2">
      <c r="A44" s="16"/>
      <c r="B44" s="5"/>
      <c r="C44" s="5"/>
      <c r="D44" s="5"/>
      <c r="E44" s="5"/>
      <c r="F44" s="5"/>
      <c r="G44" s="5"/>
      <c r="H44" s="5"/>
      <c r="I44" s="5"/>
      <c r="J44" s="18"/>
    </row>
    <row r="45" spans="1:10" x14ac:dyDescent="0.2">
      <c r="A45" s="16"/>
      <c r="B45" s="5"/>
      <c r="C45" s="5"/>
      <c r="D45" s="5"/>
      <c r="E45" s="5"/>
      <c r="F45" s="5"/>
      <c r="G45" s="5"/>
      <c r="H45" s="5"/>
      <c r="I45" s="5"/>
      <c r="J45" s="18"/>
    </row>
    <row r="46" spans="1:10" x14ac:dyDescent="0.2">
      <c r="A46" s="16"/>
      <c r="B46" s="5"/>
      <c r="C46" s="5"/>
      <c r="D46" s="5"/>
      <c r="E46" s="5"/>
      <c r="F46" s="5"/>
      <c r="G46" s="5"/>
      <c r="H46" s="5"/>
      <c r="I46" s="5"/>
      <c r="J46" s="18"/>
    </row>
    <row r="47" spans="1:10" x14ac:dyDescent="0.2">
      <c r="A47" s="16"/>
      <c r="B47" s="5"/>
      <c r="C47" s="5"/>
      <c r="D47" s="5"/>
      <c r="E47" s="5"/>
      <c r="F47" s="5"/>
      <c r="G47" s="5"/>
      <c r="H47" s="5"/>
      <c r="I47" s="5"/>
      <c r="J47" s="18"/>
    </row>
    <row r="48" spans="1:10" x14ac:dyDescent="0.2">
      <c r="A48" s="16"/>
      <c r="B48" s="5"/>
      <c r="C48" s="5"/>
      <c r="D48" s="5"/>
      <c r="E48" s="5"/>
      <c r="F48" s="5"/>
      <c r="G48" s="5"/>
      <c r="H48" s="5"/>
      <c r="I48" s="5"/>
      <c r="J48" s="18"/>
    </row>
    <row r="49" spans="1:75" x14ac:dyDescent="0.2">
      <c r="A49" s="16"/>
      <c r="B49" s="5"/>
      <c r="C49" s="5"/>
      <c r="D49" s="5"/>
      <c r="E49" s="5"/>
      <c r="F49" s="5"/>
      <c r="G49" s="5"/>
      <c r="H49" s="5"/>
      <c r="I49" s="5"/>
      <c r="J49" s="18"/>
    </row>
    <row r="50" spans="1:75" x14ac:dyDescent="0.2">
      <c r="A50" s="16"/>
      <c r="B50" s="5"/>
      <c r="C50" s="5"/>
      <c r="D50" s="5"/>
      <c r="E50" s="5"/>
      <c r="F50" s="5"/>
      <c r="G50" s="5"/>
      <c r="H50" s="5"/>
      <c r="I50" s="5"/>
      <c r="J50" s="18"/>
    </row>
    <row r="51" spans="1:75" x14ac:dyDescent="0.2">
      <c r="A51" s="16"/>
      <c r="B51" s="5"/>
      <c r="C51" s="5"/>
      <c r="D51" s="5"/>
      <c r="E51" s="5"/>
      <c r="F51" s="5"/>
      <c r="G51" s="5"/>
      <c r="H51" s="5"/>
      <c r="I51" s="5"/>
      <c r="J51" s="18"/>
    </row>
    <row r="52" spans="1:75" x14ac:dyDescent="0.2">
      <c r="A52" s="16"/>
      <c r="B52" s="5"/>
      <c r="C52" s="5"/>
      <c r="D52" s="5"/>
      <c r="E52" s="5"/>
      <c r="F52" s="5"/>
      <c r="G52" s="5"/>
      <c r="H52" s="5"/>
      <c r="I52" s="5"/>
      <c r="J52" s="18"/>
    </row>
    <row r="53" spans="1:75" x14ac:dyDescent="0.2">
      <c r="A53" s="16"/>
      <c r="B53" s="5"/>
      <c r="C53" s="5"/>
      <c r="D53" s="5"/>
      <c r="E53" s="5"/>
      <c r="F53" s="5"/>
      <c r="G53" s="5"/>
      <c r="H53" s="5"/>
      <c r="I53" s="5"/>
      <c r="J53" s="18"/>
    </row>
    <row r="54" spans="1:75" x14ac:dyDescent="0.2">
      <c r="A54" s="16"/>
      <c r="B54" s="5"/>
      <c r="C54" s="5"/>
      <c r="D54" s="5"/>
      <c r="E54" s="5"/>
      <c r="F54" s="5"/>
      <c r="G54" s="5"/>
      <c r="H54" s="5"/>
      <c r="I54" s="5"/>
      <c r="J54" s="18"/>
    </row>
    <row r="55" spans="1:75" x14ac:dyDescent="0.2">
      <c r="A55" s="16"/>
      <c r="B55" s="5"/>
      <c r="C55" s="5"/>
      <c r="D55" s="5"/>
      <c r="E55" s="5"/>
      <c r="F55" s="5"/>
      <c r="G55" s="5"/>
      <c r="H55" s="5"/>
      <c r="I55" s="5"/>
      <c r="J55" s="18"/>
    </row>
    <row r="56" spans="1:75" x14ac:dyDescent="0.2">
      <c r="A56" s="16"/>
      <c r="B56" s="5"/>
      <c r="C56" s="5"/>
      <c r="D56" s="5"/>
      <c r="E56" s="5"/>
      <c r="F56" s="5"/>
      <c r="G56" s="5"/>
      <c r="H56" s="5"/>
      <c r="I56" s="5"/>
      <c r="J56" s="18"/>
    </row>
    <row r="57" spans="1:75" x14ac:dyDescent="0.2">
      <c r="A57" s="16"/>
      <c r="B57" s="5"/>
      <c r="C57" s="5"/>
      <c r="D57" s="5"/>
      <c r="E57" s="5"/>
      <c r="F57" s="5"/>
      <c r="G57" s="5"/>
      <c r="H57" s="5"/>
      <c r="I57" s="5"/>
      <c r="J57" s="18"/>
    </row>
    <row r="58" spans="1:75" x14ac:dyDescent="0.2">
      <c r="A58" s="16"/>
      <c r="B58" s="5"/>
      <c r="C58" s="5"/>
      <c r="D58" s="5"/>
      <c r="E58" s="5"/>
      <c r="F58" s="5"/>
      <c r="G58" s="5"/>
      <c r="H58" s="5"/>
      <c r="I58" s="5"/>
      <c r="J58" s="18"/>
    </row>
    <row r="59" spans="1:75" x14ac:dyDescent="0.2">
      <c r="A59" s="16"/>
      <c r="B59" s="5"/>
      <c r="C59" s="5"/>
      <c r="D59" s="5"/>
      <c r="E59" s="5"/>
      <c r="F59" s="5"/>
      <c r="G59" s="5"/>
      <c r="H59" s="5"/>
      <c r="I59" s="5"/>
      <c r="J59" s="1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">
      <c r="A60" s="16"/>
      <c r="B60" s="5"/>
      <c r="C60" s="5"/>
      <c r="D60" s="5"/>
      <c r="E60" s="5"/>
      <c r="F60" s="5"/>
      <c r="G60" s="5"/>
      <c r="H60" s="5"/>
      <c r="I60" s="5"/>
      <c r="J60" s="1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">
      <c r="A61" s="16"/>
      <c r="B61" s="5"/>
      <c r="C61" s="5"/>
      <c r="D61" s="5"/>
      <c r="E61" s="5"/>
      <c r="F61" s="5"/>
      <c r="G61" s="5"/>
      <c r="H61" s="5"/>
      <c r="I61" s="5"/>
      <c r="J61" s="1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">
      <c r="A62" s="16"/>
      <c r="B62" s="5"/>
      <c r="C62" s="5"/>
      <c r="D62" s="5"/>
      <c r="E62" s="5"/>
      <c r="F62" s="5"/>
      <c r="G62" s="5"/>
      <c r="H62" s="5"/>
      <c r="I62" s="5"/>
      <c r="J62" s="1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">
      <c r="A63" s="16"/>
      <c r="B63" s="5"/>
      <c r="C63" s="5"/>
      <c r="D63" s="5"/>
      <c r="E63" s="5"/>
      <c r="F63" s="5"/>
      <c r="G63" s="5"/>
      <c r="H63" s="5"/>
      <c r="I63" s="5"/>
      <c r="J63" s="1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">
      <c r="A64" s="16"/>
      <c r="B64" s="5"/>
      <c r="C64" s="5"/>
      <c r="D64" s="5"/>
      <c r="E64" s="5"/>
      <c r="F64" s="5"/>
      <c r="G64" s="5"/>
      <c r="H64" s="5"/>
      <c r="I64" s="5"/>
      <c r="J64" s="1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81" x14ac:dyDescent="0.2">
      <c r="A65" s="16"/>
      <c r="B65" s="5"/>
      <c r="C65" s="5"/>
      <c r="D65" s="5"/>
      <c r="E65" s="5"/>
      <c r="F65" s="5"/>
      <c r="G65" s="5"/>
      <c r="H65" s="5"/>
      <c r="I65" s="5"/>
      <c r="J65" s="1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81" x14ac:dyDescent="0.2">
      <c r="A66" s="16"/>
      <c r="B66" s="5"/>
      <c r="C66" s="5"/>
      <c r="D66" s="5"/>
      <c r="E66" s="5"/>
      <c r="F66" s="5"/>
      <c r="G66" s="5"/>
      <c r="H66" s="5"/>
      <c r="I66" s="5"/>
      <c r="J66" s="1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81" x14ac:dyDescent="0.2">
      <c r="A67" s="16"/>
      <c r="B67" s="5"/>
      <c r="C67" s="5"/>
      <c r="D67" s="5"/>
      <c r="E67" s="5"/>
      <c r="F67" s="5"/>
      <c r="G67" s="5"/>
      <c r="H67" s="5"/>
      <c r="I67" s="5"/>
      <c r="J67" s="1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81" x14ac:dyDescent="0.2">
      <c r="A68" s="16"/>
      <c r="B68" s="5"/>
      <c r="C68" s="5"/>
      <c r="D68" s="5"/>
      <c r="E68" s="5"/>
      <c r="F68" s="5"/>
      <c r="G68" s="5"/>
      <c r="H68" s="5"/>
      <c r="I68" s="5"/>
      <c r="J68" s="1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81" x14ac:dyDescent="0.2">
      <c r="A69" s="16"/>
      <c r="B69" s="5"/>
      <c r="C69" s="5"/>
      <c r="D69" s="5"/>
      <c r="E69" s="5"/>
      <c r="F69" s="5"/>
      <c r="G69" s="5"/>
      <c r="H69" s="5"/>
      <c r="I69" s="5"/>
      <c r="J69" s="1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81" x14ac:dyDescent="0.2">
      <c r="A70" s="16"/>
      <c r="B70" s="5"/>
      <c r="C70" s="5"/>
      <c r="D70" s="5"/>
      <c r="E70" s="5"/>
      <c r="F70" s="5"/>
      <c r="G70" s="5"/>
      <c r="H70" s="5"/>
      <c r="I70" s="5"/>
      <c r="J70" s="1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81" x14ac:dyDescent="0.2">
      <c r="A71" s="16"/>
      <c r="B71" s="5"/>
      <c r="C71" s="5"/>
      <c r="D71" s="5"/>
      <c r="E71" s="5"/>
      <c r="F71" s="5"/>
      <c r="G71" s="5"/>
      <c r="H71" s="5"/>
      <c r="I71" s="5"/>
      <c r="J71" s="1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81" x14ac:dyDescent="0.2">
      <c r="A72" s="16"/>
      <c r="B72" s="5"/>
      <c r="C72" s="5"/>
      <c r="D72" s="5"/>
      <c r="E72" s="5"/>
      <c r="F72" s="5"/>
      <c r="G72" s="5"/>
      <c r="H72" s="5"/>
      <c r="I72" s="5"/>
      <c r="J72" s="1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 t="s">
        <v>17</v>
      </c>
    </row>
    <row r="73" spans="1:81" x14ac:dyDescent="0.2">
      <c r="A73" s="16"/>
      <c r="B73" s="5"/>
      <c r="C73" s="5"/>
      <c r="D73" s="5"/>
      <c r="E73" s="5"/>
      <c r="F73" s="5"/>
      <c r="G73" s="5"/>
      <c r="H73" s="5"/>
      <c r="I73" s="5"/>
      <c r="J73" s="1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81" x14ac:dyDescent="0.2">
      <c r="A74" s="16"/>
      <c r="B74" s="5"/>
      <c r="C74" s="5"/>
      <c r="D74" s="5"/>
      <c r="E74" s="5"/>
      <c r="F74" s="5"/>
      <c r="G74" s="5"/>
      <c r="H74" s="5"/>
      <c r="I74" s="5"/>
      <c r="J74" s="1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81" x14ac:dyDescent="0.2">
      <c r="A75" s="16"/>
      <c r="B75" s="5"/>
      <c r="C75" s="5"/>
      <c r="D75" s="5"/>
      <c r="E75" s="5"/>
      <c r="F75" s="5"/>
      <c r="G75" s="5"/>
      <c r="H75" s="5"/>
      <c r="I75" s="5"/>
      <c r="J75" s="1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x14ac:dyDescent="0.2">
      <c r="A76" s="16"/>
      <c r="B76" s="5"/>
      <c r="C76" s="5"/>
      <c r="D76" s="5"/>
      <c r="E76" s="5"/>
      <c r="F76" s="5"/>
      <c r="G76" s="5"/>
      <c r="H76" s="5"/>
      <c r="I76" s="5"/>
      <c r="J76" s="1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 t="s">
        <v>18</v>
      </c>
      <c r="BX76" s="1" t="s">
        <v>19</v>
      </c>
      <c r="BY76" s="1"/>
      <c r="BZ76" s="1"/>
      <c r="CA76" s="1"/>
      <c r="CB76" s="1"/>
      <c r="CC76" s="1"/>
    </row>
    <row r="77" spans="1:81" x14ac:dyDescent="0.2">
      <c r="A77" s="16"/>
      <c r="B77" s="5"/>
      <c r="C77" s="5"/>
      <c r="D77" s="5"/>
      <c r="E77" s="5"/>
      <c r="F77" s="5"/>
      <c r="G77" s="5"/>
      <c r="H77" s="5"/>
      <c r="I77" s="5"/>
      <c r="J77" s="1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x14ac:dyDescent="0.2">
      <c r="A78" s="16"/>
      <c r="B78" s="5"/>
      <c r="C78" s="5"/>
      <c r="D78" s="5"/>
      <c r="E78" s="5"/>
      <c r="F78" s="5"/>
      <c r="G78" s="5"/>
      <c r="H78" s="5"/>
      <c r="I78" s="5"/>
      <c r="J78" s="1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 t="s">
        <v>20</v>
      </c>
      <c r="BX78" s="1" t="s">
        <v>6</v>
      </c>
      <c r="BY78" s="1" t="s">
        <v>10</v>
      </c>
      <c r="BZ78" s="1" t="s">
        <v>7</v>
      </c>
      <c r="CA78" s="1" t="s">
        <v>8</v>
      </c>
      <c r="CB78" s="1" t="s">
        <v>21</v>
      </c>
      <c r="CC78" s="1" t="s">
        <v>22</v>
      </c>
    </row>
    <row r="79" spans="1:81" x14ac:dyDescent="0.2">
      <c r="A79" s="16"/>
      <c r="B79" s="5"/>
      <c r="C79" s="5"/>
      <c r="D79" s="5"/>
      <c r="E79" s="5"/>
      <c r="F79" s="5"/>
      <c r="G79" s="5"/>
      <c r="H79" s="5"/>
      <c r="I79" s="5"/>
      <c r="J79" s="1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 t="s">
        <v>23</v>
      </c>
      <c r="BY79" s="1" t="s">
        <v>24</v>
      </c>
      <c r="BZ79" s="1" t="s">
        <v>25</v>
      </c>
      <c r="CA79" s="1" t="s">
        <v>26</v>
      </c>
      <c r="CB79" s="1"/>
      <c r="CC79" s="1"/>
    </row>
    <row r="80" spans="1:81" x14ac:dyDescent="0.2">
      <c r="A80" s="16"/>
      <c r="B80" s="5"/>
      <c r="C80" s="5"/>
      <c r="D80" s="5"/>
      <c r="E80" s="5"/>
      <c r="F80" s="5"/>
      <c r="G80" s="5"/>
      <c r="H80" s="5"/>
      <c r="I80" s="5"/>
      <c r="J80" s="1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 t="s">
        <v>27</v>
      </c>
      <c r="BY80" s="1" t="s">
        <v>28</v>
      </c>
      <c r="BZ80" s="1" t="s">
        <v>29</v>
      </c>
      <c r="CA80" s="1" t="s">
        <v>30</v>
      </c>
      <c r="CB80" s="1" t="s">
        <v>31</v>
      </c>
      <c r="CC80" s="1" t="s">
        <v>32</v>
      </c>
    </row>
    <row r="81" spans="1:81" x14ac:dyDescent="0.2">
      <c r="A81" s="16"/>
      <c r="B81" s="5"/>
      <c r="C81" s="5"/>
      <c r="D81" s="5"/>
      <c r="E81" s="5"/>
      <c r="F81" s="5"/>
      <c r="G81" s="5"/>
      <c r="H81" s="5"/>
      <c r="I81" s="5"/>
      <c r="J81" s="1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x14ac:dyDescent="0.2">
      <c r="A82" s="16"/>
      <c r="B82" s="5"/>
      <c r="C82" s="5"/>
      <c r="D82" s="5"/>
      <c r="E82" s="5"/>
      <c r="F82" s="5"/>
      <c r="G82" s="5"/>
      <c r="H82" s="5"/>
      <c r="I82" s="5"/>
      <c r="J82" s="1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x14ac:dyDescent="0.2">
      <c r="A83" s="16"/>
      <c r="B83" s="5"/>
      <c r="C83" s="5"/>
      <c r="D83" s="5"/>
      <c r="E83" s="5"/>
      <c r="F83" s="5"/>
      <c r="G83" s="5"/>
      <c r="H83" s="5"/>
      <c r="I83" s="5"/>
      <c r="J83" s="1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 t="s">
        <v>33</v>
      </c>
      <c r="BX83" s="1" t="s">
        <v>6</v>
      </c>
      <c r="BY83" s="1" t="s">
        <v>10</v>
      </c>
      <c r="BZ83" s="1" t="s">
        <v>7</v>
      </c>
      <c r="CA83" s="1" t="s">
        <v>8</v>
      </c>
      <c r="CB83" s="1" t="s">
        <v>34</v>
      </c>
      <c r="CC83" s="1" t="s">
        <v>22</v>
      </c>
    </row>
    <row r="84" spans="1:81" x14ac:dyDescent="0.2">
      <c r="A84" s="16"/>
      <c r="B84" s="5"/>
      <c r="C84" s="5"/>
      <c r="D84" s="5"/>
      <c r="E84" s="5"/>
      <c r="F84" s="5"/>
      <c r="G84" s="5"/>
      <c r="H84" s="5"/>
      <c r="I84" s="5"/>
      <c r="J84" s="1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 t="s">
        <v>35</v>
      </c>
      <c r="BY84" s="1" t="s">
        <v>36</v>
      </c>
      <c r="BZ84" s="1" t="s">
        <v>37</v>
      </c>
      <c r="CA84" s="1" t="s">
        <v>38</v>
      </c>
      <c r="CB84" s="1" t="s">
        <v>39</v>
      </c>
      <c r="CC84" s="1"/>
    </row>
    <row r="85" spans="1:81" x14ac:dyDescent="0.2">
      <c r="A85" s="16"/>
      <c r="B85" s="5"/>
      <c r="C85" s="5"/>
      <c r="D85" s="5"/>
      <c r="E85" s="5"/>
      <c r="F85" s="5"/>
      <c r="G85" s="5"/>
      <c r="H85" s="5"/>
      <c r="I85" s="5"/>
      <c r="J85" s="1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 t="s">
        <v>40</v>
      </c>
      <c r="BY85" s="1" t="s">
        <v>41</v>
      </c>
      <c r="BZ85" s="1" t="s">
        <v>42</v>
      </c>
      <c r="CA85" s="1" t="s">
        <v>43</v>
      </c>
      <c r="CB85" s="1" t="s">
        <v>44</v>
      </c>
      <c r="CC85" s="1" t="s">
        <v>32</v>
      </c>
    </row>
    <row r="86" spans="1:81" x14ac:dyDescent="0.2">
      <c r="A86" s="16"/>
      <c r="B86" s="5"/>
      <c r="C86" s="5"/>
      <c r="D86" s="5"/>
      <c r="E86" s="5"/>
      <c r="F86" s="5"/>
      <c r="G86" s="5"/>
      <c r="H86" s="5"/>
      <c r="I86" s="5"/>
      <c r="J86" s="1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x14ac:dyDescent="0.2">
      <c r="A87" s="16"/>
      <c r="B87" s="5"/>
      <c r="C87" s="5"/>
      <c r="D87" s="5"/>
      <c r="E87" s="5"/>
      <c r="F87" s="5"/>
      <c r="G87" s="5"/>
      <c r="H87" s="5"/>
      <c r="I87" s="5"/>
      <c r="J87" s="1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x14ac:dyDescent="0.2">
      <c r="A88" s="16"/>
      <c r="B88" s="5"/>
      <c r="C88" s="5"/>
      <c r="D88" s="5"/>
      <c r="E88" s="5"/>
      <c r="F88" s="5"/>
      <c r="G88" s="5"/>
      <c r="H88" s="5"/>
      <c r="I88" s="5"/>
      <c r="J88" s="1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x14ac:dyDescent="0.2">
      <c r="A89" s="16"/>
      <c r="B89" s="5"/>
      <c r="C89" s="5"/>
      <c r="D89" s="5"/>
      <c r="E89" s="5"/>
      <c r="F89" s="5"/>
      <c r="G89" s="5"/>
      <c r="H89" s="5"/>
      <c r="I89" s="5"/>
      <c r="J89" s="1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 t="s">
        <v>5</v>
      </c>
      <c r="BX89" s="1" t="s">
        <v>45</v>
      </c>
      <c r="BY89" s="1"/>
      <c r="BZ89" s="1"/>
      <c r="CA89" s="1"/>
      <c r="CB89" s="1"/>
      <c r="CC89" s="1"/>
    </row>
    <row r="90" spans="1:81" x14ac:dyDescent="0.2">
      <c r="A90" s="16"/>
      <c r="B90" s="5"/>
      <c r="C90" s="5"/>
      <c r="D90" s="5"/>
      <c r="E90" s="5"/>
      <c r="F90" s="5"/>
      <c r="G90" s="5"/>
      <c r="H90" s="5"/>
      <c r="I90" s="5"/>
      <c r="J90" s="1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x14ac:dyDescent="0.2">
      <c r="A91" s="16"/>
      <c r="B91" s="5"/>
      <c r="C91" s="5"/>
      <c r="D91" s="5"/>
      <c r="E91" s="5"/>
      <c r="F91" s="5"/>
      <c r="G91" s="5"/>
      <c r="H91" s="5"/>
      <c r="I91" s="5"/>
      <c r="J91" s="1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1:81" x14ac:dyDescent="0.2">
      <c r="A92" s="16"/>
      <c r="B92" s="5"/>
      <c r="C92" s="5"/>
      <c r="D92" s="5"/>
      <c r="E92" s="5"/>
      <c r="F92" s="5"/>
      <c r="G92" s="5"/>
      <c r="H92" s="5"/>
      <c r="I92" s="5"/>
      <c r="J92" s="1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81" x14ac:dyDescent="0.2">
      <c r="A93" s="16"/>
      <c r="B93" s="5"/>
      <c r="C93" s="5"/>
      <c r="D93" s="5"/>
      <c r="E93" s="5"/>
      <c r="F93" s="5"/>
      <c r="G93" s="5"/>
      <c r="H93" s="5"/>
      <c r="I93" s="5"/>
      <c r="J93" s="1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 t="s">
        <v>11</v>
      </c>
      <c r="BX93" s="1" t="s">
        <v>46</v>
      </c>
    </row>
    <row r="94" spans="1:81" x14ac:dyDescent="0.2">
      <c r="A94" s="16"/>
      <c r="B94" s="5"/>
      <c r="C94" s="5"/>
      <c r="D94" s="5"/>
      <c r="E94" s="5"/>
      <c r="F94" s="5"/>
      <c r="G94" s="5"/>
      <c r="H94" s="5"/>
      <c r="I94" s="5"/>
      <c r="J94" s="1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81" x14ac:dyDescent="0.2">
      <c r="A95" s="16"/>
      <c r="B95" s="5"/>
      <c r="C95" s="5"/>
      <c r="D95" s="5"/>
      <c r="E95" s="5"/>
      <c r="F95" s="5"/>
      <c r="G95" s="5"/>
      <c r="H95" s="5"/>
      <c r="I95" s="5"/>
      <c r="J95" s="1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81" x14ac:dyDescent="0.2">
      <c r="A96" s="16"/>
      <c r="B96" s="5"/>
      <c r="C96" s="5"/>
      <c r="D96" s="5"/>
      <c r="E96" s="5"/>
      <c r="F96" s="5"/>
      <c r="G96" s="5"/>
      <c r="H96" s="5"/>
      <c r="I96" s="5"/>
      <c r="J96" s="1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 t="s">
        <v>8</v>
      </c>
      <c r="BX96" s="1" t="s">
        <v>47</v>
      </c>
    </row>
    <row r="97" spans="1:76" x14ac:dyDescent="0.2">
      <c r="A97" s="16"/>
      <c r="B97" s="5"/>
      <c r="C97" s="5"/>
      <c r="D97" s="5"/>
      <c r="E97" s="5"/>
      <c r="F97" s="5"/>
      <c r="G97" s="5"/>
      <c r="H97" s="5"/>
      <c r="I97" s="5"/>
      <c r="J97" s="1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">
      <c r="A98" s="16"/>
      <c r="B98" s="5"/>
      <c r="C98" s="5"/>
      <c r="D98" s="5"/>
      <c r="E98" s="5"/>
      <c r="F98" s="5"/>
      <c r="G98" s="5"/>
      <c r="H98" s="5"/>
      <c r="I98" s="5"/>
      <c r="J98" s="1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">
      <c r="A99" s="16"/>
      <c r="B99" s="5"/>
      <c r="C99" s="5"/>
      <c r="D99" s="5"/>
      <c r="E99" s="5"/>
      <c r="F99" s="5"/>
      <c r="G99" s="5"/>
      <c r="H99" s="5"/>
      <c r="I99" s="5"/>
      <c r="J99" s="1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 t="s">
        <v>48</v>
      </c>
      <c r="BX99" s="1" t="s">
        <v>49</v>
      </c>
    </row>
    <row r="100" spans="1:76" x14ac:dyDescent="0.2">
      <c r="A100" s="16"/>
      <c r="B100" s="5"/>
      <c r="C100" s="5"/>
      <c r="D100" s="5"/>
      <c r="E100" s="5"/>
      <c r="F100" s="5"/>
      <c r="G100" s="5"/>
      <c r="H100" s="5"/>
      <c r="I100" s="5"/>
      <c r="J100" s="1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">
      <c r="A101" s="16"/>
      <c r="B101" s="5"/>
      <c r="C101" s="5"/>
      <c r="D101" s="5"/>
      <c r="E101" s="5"/>
      <c r="F101" s="5"/>
      <c r="G101" s="5"/>
      <c r="H101" s="5"/>
      <c r="I101" s="5"/>
      <c r="J101" s="1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x14ac:dyDescent="0.2">
      <c r="A102" s="16"/>
      <c r="B102" s="5"/>
      <c r="C102" s="5"/>
      <c r="D102" s="5"/>
      <c r="E102" s="5"/>
      <c r="F102" s="5"/>
      <c r="G102" s="5"/>
      <c r="H102" s="5"/>
      <c r="I102" s="5"/>
      <c r="J102" s="1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 t="s">
        <v>50</v>
      </c>
      <c r="BX102" s="1" t="s">
        <v>51</v>
      </c>
    </row>
    <row r="103" spans="1:76" x14ac:dyDescent="0.2">
      <c r="A103" s="16"/>
      <c r="B103" s="5"/>
      <c r="C103" s="5"/>
      <c r="D103" s="5"/>
      <c r="E103" s="5"/>
      <c r="F103" s="5"/>
      <c r="G103" s="5"/>
      <c r="H103" s="5"/>
      <c r="I103" s="5"/>
      <c r="J103" s="1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 t="s">
        <v>52</v>
      </c>
    </row>
    <row r="104" spans="1:76" x14ac:dyDescent="0.2">
      <c r="A104" s="16"/>
      <c r="B104" s="5"/>
      <c r="C104" s="5"/>
      <c r="D104" s="5"/>
      <c r="E104" s="5"/>
      <c r="F104" s="5"/>
      <c r="G104" s="5"/>
      <c r="H104" s="5"/>
      <c r="I104" s="5"/>
      <c r="J104" s="1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 t="s">
        <v>53</v>
      </c>
    </row>
    <row r="105" spans="1:76" x14ac:dyDescent="0.2">
      <c r="A105" s="16"/>
      <c r="B105" s="5"/>
      <c r="C105" s="5"/>
      <c r="D105" s="5"/>
      <c r="E105" s="5"/>
      <c r="F105" s="5"/>
      <c r="G105" s="5"/>
      <c r="H105" s="5"/>
      <c r="I105" s="5"/>
      <c r="J105" s="1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 t="s">
        <v>54</v>
      </c>
    </row>
    <row r="106" spans="1:76" x14ac:dyDescent="0.2">
      <c r="A106" s="16"/>
      <c r="B106" s="5"/>
      <c r="C106" s="5"/>
      <c r="D106" s="5"/>
      <c r="E106" s="5"/>
      <c r="F106" s="5"/>
      <c r="G106" s="5"/>
      <c r="H106" s="5"/>
      <c r="I106" s="5"/>
      <c r="J106" s="1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x14ac:dyDescent="0.2">
      <c r="A107" s="16"/>
      <c r="B107" s="5"/>
      <c r="C107" s="5"/>
      <c r="D107" s="5"/>
      <c r="E107" s="5"/>
      <c r="F107" s="5"/>
      <c r="G107" s="5"/>
      <c r="H107" s="5"/>
      <c r="I107" s="5"/>
      <c r="J107" s="1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 t="s">
        <v>55</v>
      </c>
      <c r="BX107" s="1" t="s">
        <v>56</v>
      </c>
    </row>
    <row r="108" spans="1:76" x14ac:dyDescent="0.2">
      <c r="A108" s="16"/>
      <c r="B108" s="5"/>
      <c r="C108" s="5"/>
      <c r="D108" s="5"/>
      <c r="E108" s="5"/>
      <c r="F108" s="5"/>
      <c r="G108" s="5"/>
      <c r="H108" s="5"/>
      <c r="I108" s="5"/>
      <c r="J108" s="1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 t="s">
        <v>52</v>
      </c>
    </row>
    <row r="109" spans="1:76" x14ac:dyDescent="0.2">
      <c r="A109" s="16"/>
      <c r="B109" s="5"/>
      <c r="C109" s="5"/>
      <c r="D109" s="5"/>
      <c r="E109" s="5"/>
      <c r="F109" s="5"/>
      <c r="G109" s="5"/>
      <c r="H109" s="5"/>
      <c r="I109" s="5"/>
      <c r="J109" s="1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 t="s">
        <v>53</v>
      </c>
    </row>
    <row r="110" spans="1:76" x14ac:dyDescent="0.2">
      <c r="A110" s="16"/>
      <c r="B110" s="5"/>
      <c r="C110" s="5"/>
      <c r="D110" s="5"/>
      <c r="E110" s="5"/>
      <c r="F110" s="5"/>
      <c r="G110" s="5"/>
      <c r="H110" s="5"/>
      <c r="I110" s="5"/>
      <c r="J110" s="1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 t="s">
        <v>54</v>
      </c>
    </row>
    <row r="111" spans="1:76" x14ac:dyDescent="0.2">
      <c r="A111" s="16"/>
      <c r="B111" s="5"/>
      <c r="C111" s="5"/>
      <c r="D111" s="5"/>
      <c r="E111" s="5"/>
      <c r="F111" s="5"/>
      <c r="G111" s="5"/>
      <c r="H111" s="5"/>
      <c r="I111" s="5"/>
      <c r="J111" s="1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x14ac:dyDescent="0.2">
      <c r="A112" s="16"/>
      <c r="B112" s="5"/>
      <c r="C112" s="5"/>
      <c r="D112" s="5"/>
      <c r="E112" s="5"/>
      <c r="F112" s="5"/>
      <c r="G112" s="5"/>
      <c r="H112" s="5"/>
      <c r="I112" s="5"/>
      <c r="J112" s="1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 t="s">
        <v>57</v>
      </c>
      <c r="BX112" s="1" t="s">
        <v>58</v>
      </c>
    </row>
    <row r="113" spans="1:76" x14ac:dyDescent="0.2">
      <c r="A113" s="16"/>
      <c r="B113" s="5"/>
      <c r="C113" s="5"/>
      <c r="D113" s="5"/>
      <c r="E113" s="5"/>
      <c r="F113" s="5"/>
      <c r="G113" s="5"/>
      <c r="H113" s="5"/>
      <c r="I113" s="5"/>
      <c r="J113" s="1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 t="s">
        <v>52</v>
      </c>
    </row>
    <row r="114" spans="1:76" x14ac:dyDescent="0.2">
      <c r="A114" s="16"/>
      <c r="B114" s="5"/>
      <c r="C114" s="5"/>
      <c r="D114" s="5"/>
      <c r="E114" s="5"/>
      <c r="F114" s="5"/>
      <c r="G114" s="5"/>
      <c r="H114" s="5"/>
      <c r="I114" s="5"/>
      <c r="J114" s="1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 t="s">
        <v>59</v>
      </c>
    </row>
    <row r="115" spans="1:76" x14ac:dyDescent="0.2">
      <c r="A115" s="16"/>
      <c r="B115" s="5"/>
      <c r="C115" s="5"/>
      <c r="D115" s="5"/>
      <c r="E115" s="5"/>
      <c r="F115" s="5"/>
      <c r="G115" s="5"/>
      <c r="H115" s="5"/>
      <c r="I115" s="5"/>
      <c r="J115" s="1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 t="s">
        <v>54</v>
      </c>
    </row>
    <row r="116" spans="1:76" x14ac:dyDescent="0.2">
      <c r="A116" s="16"/>
      <c r="B116" s="5"/>
      <c r="C116" s="5"/>
      <c r="D116" s="5"/>
      <c r="E116" s="5"/>
      <c r="F116" s="5"/>
      <c r="G116" s="5"/>
      <c r="H116" s="5"/>
      <c r="I116" s="5"/>
      <c r="J116" s="1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x14ac:dyDescent="0.2">
      <c r="A117" s="16"/>
      <c r="B117" s="5"/>
      <c r="C117" s="5"/>
      <c r="D117" s="5"/>
      <c r="E117" s="5"/>
      <c r="F117" s="5"/>
      <c r="G117" s="5"/>
      <c r="H117" s="5"/>
      <c r="I117" s="5"/>
      <c r="J117" s="1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 t="s">
        <v>60</v>
      </c>
      <c r="BX117" s="1" t="s">
        <v>61</v>
      </c>
    </row>
    <row r="118" spans="1:76" x14ac:dyDescent="0.2">
      <c r="A118" s="16"/>
      <c r="B118" s="5"/>
      <c r="C118" s="5"/>
      <c r="D118" s="5"/>
      <c r="E118" s="5"/>
      <c r="F118" s="5"/>
      <c r="G118" s="5"/>
      <c r="H118" s="5"/>
      <c r="I118" s="5"/>
      <c r="J118" s="1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 t="s">
        <v>52</v>
      </c>
    </row>
    <row r="119" spans="1:76" x14ac:dyDescent="0.2">
      <c r="A119" s="16"/>
      <c r="B119" s="1"/>
      <c r="C119" s="1"/>
      <c r="D119" s="1"/>
      <c r="E119" s="1"/>
      <c r="F119" s="5"/>
      <c r="G119" s="5"/>
      <c r="H119" s="5"/>
      <c r="I119" s="5"/>
      <c r="J119" s="1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 t="s">
        <v>62</v>
      </c>
    </row>
    <row r="120" spans="1:76" x14ac:dyDescent="0.2">
      <c r="A120" s="16"/>
      <c r="B120" s="1"/>
      <c r="C120" s="1"/>
      <c r="D120" s="1"/>
      <c r="E120" s="1"/>
      <c r="F120" s="5"/>
      <c r="G120" s="5"/>
      <c r="H120" s="5"/>
      <c r="I120" s="5"/>
      <c r="J120" s="1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 t="s">
        <v>63</v>
      </c>
    </row>
    <row r="121" spans="1:76" x14ac:dyDescent="0.2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 t="s">
        <v>64</v>
      </c>
    </row>
    <row r="122" spans="1:76" x14ac:dyDescent="0.2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 t="s">
        <v>54</v>
      </c>
    </row>
    <row r="123" spans="1:76" x14ac:dyDescent="0.2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x14ac:dyDescent="0.2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 t="s">
        <v>65</v>
      </c>
      <c r="BX124" s="1" t="s">
        <v>66</v>
      </c>
    </row>
    <row r="125" spans="1:76" x14ac:dyDescent="0.2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 t="s">
        <v>52</v>
      </c>
    </row>
    <row r="126" spans="1:76" x14ac:dyDescent="0.2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 t="s">
        <v>53</v>
      </c>
    </row>
    <row r="127" spans="1:76" x14ac:dyDescent="0.2">
      <c r="A127" s="1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 t="s">
        <v>54</v>
      </c>
    </row>
    <row r="128" spans="1:76" x14ac:dyDescent="0.2">
      <c r="A128" s="1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x14ac:dyDescent="0.2">
      <c r="A129" s="1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x14ac:dyDescent="0.2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x14ac:dyDescent="0.2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x14ac:dyDescent="0.2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x14ac:dyDescent="0.2">
      <c r="A133" s="1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x14ac:dyDescent="0.2">
      <c r="A134" s="1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x14ac:dyDescent="0.2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x14ac:dyDescent="0.2">
      <c r="A136" s="1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x14ac:dyDescent="0.2">
      <c r="A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x14ac:dyDescent="0.2">
      <c r="A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x14ac:dyDescent="0.2">
      <c r="A139" s="16"/>
    </row>
    <row r="140" spans="1:76" x14ac:dyDescent="0.2">
      <c r="A140" s="16"/>
    </row>
    <row r="149" spans="1:1" x14ac:dyDescent="0.2">
      <c r="A149" s="16"/>
    </row>
    <row r="150" spans="1:1" x14ac:dyDescent="0.2">
      <c r="A150" s="16"/>
    </row>
    <row r="151" spans="1:1" x14ac:dyDescent="0.2">
      <c r="A151" s="16"/>
    </row>
    <row r="152" spans="1:1" x14ac:dyDescent="0.2">
      <c r="A152" s="16"/>
    </row>
    <row r="153" spans="1:1" x14ac:dyDescent="0.2">
      <c r="A153" s="16"/>
    </row>
    <row r="154" spans="1:1" x14ac:dyDescent="0.2">
      <c r="A154" s="16"/>
    </row>
    <row r="155" spans="1:1" x14ac:dyDescent="0.2">
      <c r="A155" s="16"/>
    </row>
    <row r="156" spans="1:1" x14ac:dyDescent="0.2">
      <c r="A156" s="16"/>
    </row>
    <row r="157" spans="1:1" x14ac:dyDescent="0.2">
      <c r="A157" s="16"/>
    </row>
    <row r="158" spans="1:1" x14ac:dyDescent="0.2">
      <c r="A158" s="16"/>
    </row>
    <row r="159" spans="1:1" x14ac:dyDescent="0.2">
      <c r="A159" s="16"/>
    </row>
    <row r="160" spans="1:1" x14ac:dyDescent="0.2">
      <c r="A160" s="16"/>
    </row>
    <row r="161" spans="1:1" x14ac:dyDescent="0.2">
      <c r="A161" s="16"/>
    </row>
    <row r="162" spans="1:1" x14ac:dyDescent="0.2">
      <c r="A162" s="16"/>
    </row>
    <row r="163" spans="1:1" x14ac:dyDescent="0.2">
      <c r="A163" s="16"/>
    </row>
    <row r="164" spans="1:1" x14ac:dyDescent="0.2">
      <c r="A164" s="16"/>
    </row>
    <row r="165" spans="1:1" x14ac:dyDescent="0.2">
      <c r="A165" s="16"/>
    </row>
    <row r="166" spans="1:1" x14ac:dyDescent="0.2">
      <c r="A166" s="16"/>
    </row>
    <row r="167" spans="1:1" x14ac:dyDescent="0.2">
      <c r="A167" s="16"/>
    </row>
    <row r="168" spans="1:1" x14ac:dyDescent="0.2">
      <c r="A168" s="16"/>
    </row>
    <row r="169" spans="1:1" x14ac:dyDescent="0.2">
      <c r="A169" s="16"/>
    </row>
    <row r="170" spans="1:1" x14ac:dyDescent="0.2">
      <c r="A170" s="16"/>
    </row>
    <row r="171" spans="1:1" x14ac:dyDescent="0.2">
      <c r="A171" s="16"/>
    </row>
    <row r="172" spans="1:1" x14ac:dyDescent="0.2">
      <c r="A172" s="16"/>
    </row>
    <row r="173" spans="1:1" x14ac:dyDescent="0.2">
      <c r="A173" s="16"/>
    </row>
    <row r="174" spans="1:1" x14ac:dyDescent="0.2">
      <c r="A174" s="16"/>
    </row>
    <row r="175" spans="1:1" x14ac:dyDescent="0.2">
      <c r="A175" s="16"/>
    </row>
    <row r="176" spans="1:1" x14ac:dyDescent="0.2">
      <c r="A176" s="16"/>
    </row>
    <row r="177" spans="1:1" x14ac:dyDescent="0.2">
      <c r="A177" s="16"/>
    </row>
    <row r="178" spans="1:1" x14ac:dyDescent="0.2">
      <c r="A178" s="16"/>
    </row>
    <row r="179" spans="1:1" x14ac:dyDescent="0.2">
      <c r="A179" s="16"/>
    </row>
    <row r="180" spans="1:1" x14ac:dyDescent="0.2">
      <c r="A180" s="16"/>
    </row>
    <row r="181" spans="1:1" x14ac:dyDescent="0.2">
      <c r="A181" s="16"/>
    </row>
    <row r="182" spans="1:1" x14ac:dyDescent="0.2">
      <c r="A182" s="16"/>
    </row>
    <row r="183" spans="1:1" x14ac:dyDescent="0.2">
      <c r="A183" s="16"/>
    </row>
    <row r="184" spans="1:1" x14ac:dyDescent="0.2">
      <c r="A184" s="16"/>
    </row>
    <row r="185" spans="1:1" x14ac:dyDescent="0.2">
      <c r="A185" s="16"/>
    </row>
    <row r="186" spans="1:1" x14ac:dyDescent="0.2">
      <c r="A186" s="16"/>
    </row>
    <row r="187" spans="1:1" x14ac:dyDescent="0.2">
      <c r="A187" s="16"/>
    </row>
    <row r="188" spans="1:1" x14ac:dyDescent="0.2">
      <c r="A188" s="16"/>
    </row>
    <row r="189" spans="1:1" x14ac:dyDescent="0.2">
      <c r="A189" s="16"/>
    </row>
    <row r="190" spans="1:1" x14ac:dyDescent="0.2">
      <c r="A190" s="16"/>
    </row>
    <row r="191" spans="1:1" x14ac:dyDescent="0.2">
      <c r="A191" s="16"/>
    </row>
    <row r="192" spans="1:1" x14ac:dyDescent="0.2">
      <c r="A192" s="16"/>
    </row>
    <row r="193" spans="1:1" x14ac:dyDescent="0.2">
      <c r="A193" s="16"/>
    </row>
    <row r="194" spans="1:1" x14ac:dyDescent="0.2">
      <c r="A194" s="16"/>
    </row>
    <row r="195" spans="1:1" x14ac:dyDescent="0.2">
      <c r="A195" s="16"/>
    </row>
    <row r="196" spans="1:1" x14ac:dyDescent="0.2">
      <c r="A196" s="16"/>
    </row>
    <row r="197" spans="1:1" x14ac:dyDescent="0.2">
      <c r="A197" s="16"/>
    </row>
    <row r="198" spans="1:1" x14ac:dyDescent="0.2">
      <c r="A198" s="16"/>
    </row>
    <row r="199" spans="1:1" x14ac:dyDescent="0.2">
      <c r="A199" s="16"/>
    </row>
    <row r="200" spans="1:1" x14ac:dyDescent="0.2">
      <c r="A200" s="16"/>
    </row>
    <row r="201" spans="1:1" x14ac:dyDescent="0.2">
      <c r="A201" s="16"/>
    </row>
    <row r="202" spans="1:1" x14ac:dyDescent="0.2">
      <c r="A202" s="16"/>
    </row>
    <row r="203" spans="1:1" x14ac:dyDescent="0.2">
      <c r="A203" s="16"/>
    </row>
    <row r="204" spans="1:1" x14ac:dyDescent="0.2">
      <c r="A204" s="16"/>
    </row>
    <row r="205" spans="1:1" x14ac:dyDescent="0.2">
      <c r="A205" s="16"/>
    </row>
    <row r="206" spans="1:1" x14ac:dyDescent="0.2">
      <c r="A206" s="16"/>
    </row>
    <row r="207" spans="1:1" x14ac:dyDescent="0.2">
      <c r="A207" s="16"/>
    </row>
    <row r="208" spans="1:1" x14ac:dyDescent="0.2">
      <c r="A208" s="16"/>
    </row>
    <row r="209" spans="1:1" x14ac:dyDescent="0.2">
      <c r="A209" s="16"/>
    </row>
    <row r="210" spans="1:1" x14ac:dyDescent="0.2">
      <c r="A210" s="16"/>
    </row>
    <row r="211" spans="1:1" x14ac:dyDescent="0.2">
      <c r="A211" s="16"/>
    </row>
    <row r="212" spans="1:1" x14ac:dyDescent="0.2">
      <c r="A212" s="16"/>
    </row>
    <row r="213" spans="1:1" x14ac:dyDescent="0.2">
      <c r="A213" s="16"/>
    </row>
    <row r="214" spans="1:1" x14ac:dyDescent="0.2">
      <c r="A214" s="16"/>
    </row>
    <row r="215" spans="1:1" x14ac:dyDescent="0.2">
      <c r="A215" s="16"/>
    </row>
    <row r="216" spans="1:1" x14ac:dyDescent="0.2">
      <c r="A216" s="16"/>
    </row>
    <row r="217" spans="1:1" x14ac:dyDescent="0.2">
      <c r="A217" s="16"/>
    </row>
    <row r="218" spans="1:1" x14ac:dyDescent="0.2">
      <c r="A218" s="16"/>
    </row>
    <row r="219" spans="1:1" x14ac:dyDescent="0.2">
      <c r="A219" s="16"/>
    </row>
    <row r="220" spans="1:1" x14ac:dyDescent="0.2">
      <c r="A220" s="16"/>
    </row>
    <row r="221" spans="1:1" x14ac:dyDescent="0.2">
      <c r="A221" s="16"/>
    </row>
    <row r="222" spans="1:1" x14ac:dyDescent="0.2">
      <c r="A222" s="16"/>
    </row>
    <row r="223" spans="1:1" x14ac:dyDescent="0.2">
      <c r="A223" s="16"/>
    </row>
    <row r="224" spans="1:1" x14ac:dyDescent="0.2">
      <c r="A224" s="16"/>
    </row>
    <row r="225" spans="1:1" x14ac:dyDescent="0.2">
      <c r="A225" s="16"/>
    </row>
    <row r="226" spans="1:1" x14ac:dyDescent="0.2">
      <c r="A226" s="16"/>
    </row>
    <row r="227" spans="1:1" x14ac:dyDescent="0.2">
      <c r="A227" s="16"/>
    </row>
    <row r="228" spans="1:1" x14ac:dyDescent="0.2">
      <c r="A228" s="16"/>
    </row>
    <row r="229" spans="1:1" x14ac:dyDescent="0.2">
      <c r="A229" s="16"/>
    </row>
    <row r="230" spans="1:1" x14ac:dyDescent="0.2">
      <c r="A230" s="16"/>
    </row>
    <row r="231" spans="1:1" x14ac:dyDescent="0.2">
      <c r="A231" s="16"/>
    </row>
    <row r="232" spans="1:1" x14ac:dyDescent="0.2">
      <c r="A232" s="16"/>
    </row>
    <row r="233" spans="1:1" x14ac:dyDescent="0.2">
      <c r="A233" s="16"/>
    </row>
    <row r="234" spans="1:1" x14ac:dyDescent="0.2">
      <c r="A234" s="16"/>
    </row>
    <row r="235" spans="1:1" x14ac:dyDescent="0.2">
      <c r="A235" s="16"/>
    </row>
    <row r="236" spans="1:1" x14ac:dyDescent="0.2">
      <c r="A236" s="16"/>
    </row>
    <row r="237" spans="1:1" x14ac:dyDescent="0.2">
      <c r="A237" s="16"/>
    </row>
    <row r="238" spans="1:1" x14ac:dyDescent="0.2">
      <c r="A238" s="16"/>
    </row>
    <row r="239" spans="1:1" x14ac:dyDescent="0.2">
      <c r="A239" s="16"/>
    </row>
    <row r="240" spans="1:1" x14ac:dyDescent="0.2">
      <c r="A240" s="16"/>
    </row>
    <row r="241" spans="1:1" x14ac:dyDescent="0.2">
      <c r="A241" s="16"/>
    </row>
    <row r="242" spans="1:1" x14ac:dyDescent="0.2">
      <c r="A242" s="16"/>
    </row>
    <row r="243" spans="1:1" x14ac:dyDescent="0.2">
      <c r="A243" s="16"/>
    </row>
    <row r="244" spans="1:1" x14ac:dyDescent="0.2">
      <c r="A244" s="16"/>
    </row>
    <row r="245" spans="1:1" x14ac:dyDescent="0.2">
      <c r="A245" s="16"/>
    </row>
    <row r="246" spans="1:1" x14ac:dyDescent="0.2">
      <c r="A246" s="16"/>
    </row>
    <row r="247" spans="1:1" x14ac:dyDescent="0.2">
      <c r="A247" s="16"/>
    </row>
    <row r="248" spans="1:1" x14ac:dyDescent="0.2">
      <c r="A248" s="16"/>
    </row>
    <row r="249" spans="1:1" x14ac:dyDescent="0.2">
      <c r="A249" s="16"/>
    </row>
    <row r="250" spans="1:1" x14ac:dyDescent="0.2">
      <c r="A250" s="16"/>
    </row>
    <row r="251" spans="1:1" x14ac:dyDescent="0.2">
      <c r="A251" s="16"/>
    </row>
    <row r="252" spans="1:1" x14ac:dyDescent="0.2">
      <c r="A252" s="16"/>
    </row>
    <row r="253" spans="1:1" x14ac:dyDescent="0.2">
      <c r="A253" s="16"/>
    </row>
    <row r="254" spans="1:1" x14ac:dyDescent="0.2">
      <c r="A254" s="16"/>
    </row>
    <row r="255" spans="1:1" x14ac:dyDescent="0.2">
      <c r="A255" s="16"/>
    </row>
    <row r="256" spans="1:1" x14ac:dyDescent="0.2">
      <c r="A256" s="16"/>
    </row>
    <row r="257" spans="1:1" x14ac:dyDescent="0.2">
      <c r="A257" s="16"/>
    </row>
    <row r="258" spans="1:1" x14ac:dyDescent="0.2">
      <c r="A258" s="16"/>
    </row>
    <row r="259" spans="1:1" x14ac:dyDescent="0.2">
      <c r="A259" s="16"/>
    </row>
    <row r="260" spans="1:1" x14ac:dyDescent="0.2">
      <c r="A260" s="16"/>
    </row>
    <row r="261" spans="1:1" x14ac:dyDescent="0.2">
      <c r="A261" s="16"/>
    </row>
    <row r="262" spans="1:1" x14ac:dyDescent="0.2">
      <c r="A262" s="16"/>
    </row>
    <row r="263" spans="1:1" x14ac:dyDescent="0.2">
      <c r="A263" s="16"/>
    </row>
    <row r="264" spans="1:1" x14ac:dyDescent="0.2">
      <c r="A264" s="16"/>
    </row>
    <row r="265" spans="1:1" x14ac:dyDescent="0.2">
      <c r="A265" s="16"/>
    </row>
    <row r="266" spans="1:1" x14ac:dyDescent="0.2">
      <c r="A266" s="16"/>
    </row>
    <row r="267" spans="1:1" x14ac:dyDescent="0.2">
      <c r="A267" s="16"/>
    </row>
    <row r="268" spans="1:1" x14ac:dyDescent="0.2">
      <c r="A268" s="16"/>
    </row>
    <row r="269" spans="1:1" x14ac:dyDescent="0.2">
      <c r="A269" s="16"/>
    </row>
    <row r="270" spans="1:1" x14ac:dyDescent="0.2">
      <c r="A270" s="16"/>
    </row>
    <row r="271" spans="1:1" x14ac:dyDescent="0.2">
      <c r="A271" s="16"/>
    </row>
    <row r="272" spans="1:1" x14ac:dyDescent="0.2">
      <c r="A272" s="16"/>
    </row>
    <row r="273" spans="1:1" x14ac:dyDescent="0.2">
      <c r="A273" s="16"/>
    </row>
    <row r="274" spans="1:1" x14ac:dyDescent="0.2">
      <c r="A274" s="16"/>
    </row>
    <row r="275" spans="1:1" x14ac:dyDescent="0.2">
      <c r="A275" s="16"/>
    </row>
    <row r="276" spans="1:1" x14ac:dyDescent="0.2">
      <c r="A276" s="16"/>
    </row>
    <row r="277" spans="1:1" x14ac:dyDescent="0.2">
      <c r="A277" s="16"/>
    </row>
    <row r="278" spans="1:1" x14ac:dyDescent="0.2">
      <c r="A278" s="16"/>
    </row>
    <row r="279" spans="1:1" x14ac:dyDescent="0.2">
      <c r="A279" s="16"/>
    </row>
    <row r="280" spans="1:1" x14ac:dyDescent="0.2">
      <c r="A280" s="16"/>
    </row>
    <row r="281" spans="1:1" x14ac:dyDescent="0.2">
      <c r="A281" s="16"/>
    </row>
    <row r="282" spans="1:1" x14ac:dyDescent="0.2">
      <c r="A282" s="16"/>
    </row>
    <row r="283" spans="1:1" x14ac:dyDescent="0.2">
      <c r="A283" s="16"/>
    </row>
    <row r="284" spans="1:1" x14ac:dyDescent="0.2">
      <c r="A284" s="16"/>
    </row>
    <row r="285" spans="1:1" x14ac:dyDescent="0.2">
      <c r="A285" s="16"/>
    </row>
    <row r="286" spans="1:1" x14ac:dyDescent="0.2">
      <c r="A286" s="16"/>
    </row>
    <row r="287" spans="1:1" x14ac:dyDescent="0.2">
      <c r="A287" s="16"/>
    </row>
    <row r="288" spans="1:1" x14ac:dyDescent="0.2">
      <c r="A288" s="16"/>
    </row>
    <row r="289" spans="1:1" x14ac:dyDescent="0.2">
      <c r="A289" s="16"/>
    </row>
    <row r="290" spans="1:1" x14ac:dyDescent="0.2">
      <c r="A290" s="16"/>
    </row>
    <row r="291" spans="1:1" x14ac:dyDescent="0.2">
      <c r="A291" s="16"/>
    </row>
    <row r="292" spans="1:1" x14ac:dyDescent="0.2">
      <c r="A292" s="16"/>
    </row>
    <row r="293" spans="1:1" x14ac:dyDescent="0.2">
      <c r="A293" s="16"/>
    </row>
    <row r="294" spans="1:1" x14ac:dyDescent="0.2">
      <c r="A294" s="16"/>
    </row>
    <row r="295" spans="1:1" x14ac:dyDescent="0.2">
      <c r="A295" s="16"/>
    </row>
    <row r="296" spans="1:1" x14ac:dyDescent="0.2">
      <c r="A296" s="16"/>
    </row>
    <row r="297" spans="1:1" x14ac:dyDescent="0.2">
      <c r="A297" s="16"/>
    </row>
    <row r="298" spans="1:1" x14ac:dyDescent="0.2">
      <c r="A298" s="16"/>
    </row>
    <row r="299" spans="1:1" x14ac:dyDescent="0.2">
      <c r="A299" s="16"/>
    </row>
    <row r="300" spans="1:1" x14ac:dyDescent="0.2">
      <c r="A300" s="16"/>
    </row>
    <row r="301" spans="1:1" x14ac:dyDescent="0.2">
      <c r="A301" s="16"/>
    </row>
    <row r="302" spans="1:1" x14ac:dyDescent="0.2">
      <c r="A302" s="16"/>
    </row>
    <row r="303" spans="1:1" x14ac:dyDescent="0.2">
      <c r="A303" s="16"/>
    </row>
    <row r="304" spans="1:1" x14ac:dyDescent="0.2">
      <c r="A304" s="16"/>
    </row>
    <row r="305" spans="1:1" x14ac:dyDescent="0.2">
      <c r="A305" s="16"/>
    </row>
    <row r="306" spans="1:1" x14ac:dyDescent="0.2">
      <c r="A306" s="16"/>
    </row>
    <row r="307" spans="1:1" x14ac:dyDescent="0.2">
      <c r="A307" s="16"/>
    </row>
    <row r="308" spans="1:1" x14ac:dyDescent="0.2">
      <c r="A308" s="16"/>
    </row>
    <row r="309" spans="1:1" x14ac:dyDescent="0.2">
      <c r="A309" s="16"/>
    </row>
    <row r="310" spans="1:1" x14ac:dyDescent="0.2">
      <c r="A310" s="16"/>
    </row>
    <row r="311" spans="1:1" x14ac:dyDescent="0.2">
      <c r="A311" s="16"/>
    </row>
    <row r="312" spans="1:1" x14ac:dyDescent="0.2">
      <c r="A312" s="16"/>
    </row>
    <row r="313" spans="1:1" x14ac:dyDescent="0.2">
      <c r="A313" s="16"/>
    </row>
    <row r="314" spans="1:1" x14ac:dyDescent="0.2">
      <c r="A314" s="16"/>
    </row>
    <row r="315" spans="1:1" x14ac:dyDescent="0.2">
      <c r="A315" s="16"/>
    </row>
    <row r="316" spans="1:1" x14ac:dyDescent="0.2">
      <c r="A316" s="16"/>
    </row>
    <row r="317" spans="1:1" x14ac:dyDescent="0.2">
      <c r="A317" s="16"/>
    </row>
    <row r="318" spans="1:1" x14ac:dyDescent="0.2">
      <c r="A318" s="16"/>
    </row>
    <row r="319" spans="1:1" x14ac:dyDescent="0.2">
      <c r="A319" s="16"/>
    </row>
    <row r="320" spans="1:1" x14ac:dyDescent="0.2">
      <c r="A320" s="16"/>
    </row>
    <row r="321" spans="1:1" x14ac:dyDescent="0.2">
      <c r="A321" s="16"/>
    </row>
    <row r="322" spans="1:1" x14ac:dyDescent="0.2">
      <c r="A322" s="16"/>
    </row>
    <row r="323" spans="1:1" x14ac:dyDescent="0.2">
      <c r="A323" s="16"/>
    </row>
    <row r="324" spans="1:1" x14ac:dyDescent="0.2">
      <c r="A324" s="16"/>
    </row>
    <row r="325" spans="1:1" x14ac:dyDescent="0.2">
      <c r="A325" s="16"/>
    </row>
    <row r="326" spans="1:1" x14ac:dyDescent="0.2">
      <c r="A326" s="16"/>
    </row>
    <row r="327" spans="1:1" x14ac:dyDescent="0.2">
      <c r="A327" s="16"/>
    </row>
    <row r="328" spans="1:1" x14ac:dyDescent="0.2">
      <c r="A328" s="16"/>
    </row>
    <row r="329" spans="1:1" x14ac:dyDescent="0.2">
      <c r="A329" s="16"/>
    </row>
    <row r="330" spans="1:1" x14ac:dyDescent="0.2">
      <c r="A330" s="16"/>
    </row>
    <row r="331" spans="1:1" x14ac:dyDescent="0.2">
      <c r="A331" s="16"/>
    </row>
    <row r="332" spans="1:1" x14ac:dyDescent="0.2">
      <c r="A332" s="16"/>
    </row>
    <row r="333" spans="1:1" x14ac:dyDescent="0.2">
      <c r="A333" s="16"/>
    </row>
    <row r="334" spans="1:1" x14ac:dyDescent="0.2">
      <c r="A334" s="16"/>
    </row>
    <row r="335" spans="1:1" x14ac:dyDescent="0.2">
      <c r="A335" s="16"/>
    </row>
    <row r="336" spans="1:1" x14ac:dyDescent="0.2">
      <c r="A336" s="16"/>
    </row>
    <row r="337" spans="1:1" x14ac:dyDescent="0.2">
      <c r="A337" s="16"/>
    </row>
    <row r="338" spans="1:1" x14ac:dyDescent="0.2">
      <c r="A338" s="16"/>
    </row>
    <row r="339" spans="1:1" x14ac:dyDescent="0.2">
      <c r="A339" s="16"/>
    </row>
    <row r="340" spans="1:1" x14ac:dyDescent="0.2">
      <c r="A340" s="16"/>
    </row>
    <row r="341" spans="1:1" x14ac:dyDescent="0.2">
      <c r="A341" s="16"/>
    </row>
    <row r="342" spans="1:1" x14ac:dyDescent="0.2">
      <c r="A342" s="16"/>
    </row>
    <row r="343" spans="1:1" x14ac:dyDescent="0.2">
      <c r="A343" s="16"/>
    </row>
    <row r="344" spans="1:1" x14ac:dyDescent="0.2">
      <c r="A344" s="16"/>
    </row>
    <row r="345" spans="1:1" x14ac:dyDescent="0.2">
      <c r="A345" s="16"/>
    </row>
    <row r="346" spans="1:1" x14ac:dyDescent="0.2">
      <c r="A346" s="16"/>
    </row>
    <row r="347" spans="1:1" x14ac:dyDescent="0.2">
      <c r="A347" s="16"/>
    </row>
    <row r="348" spans="1:1" x14ac:dyDescent="0.2">
      <c r="A348" s="16"/>
    </row>
    <row r="349" spans="1:1" x14ac:dyDescent="0.2">
      <c r="A349" s="16"/>
    </row>
    <row r="350" spans="1:1" x14ac:dyDescent="0.2">
      <c r="A350" s="16"/>
    </row>
    <row r="351" spans="1:1" x14ac:dyDescent="0.2">
      <c r="A351" s="16"/>
    </row>
    <row r="352" spans="1:1" x14ac:dyDescent="0.2">
      <c r="A352" s="16"/>
    </row>
    <row r="353" spans="1:1" x14ac:dyDescent="0.2">
      <c r="A353" s="16"/>
    </row>
    <row r="354" spans="1:1" x14ac:dyDescent="0.2">
      <c r="A354" s="16"/>
    </row>
    <row r="355" spans="1:1" x14ac:dyDescent="0.2">
      <c r="A355" s="16"/>
    </row>
    <row r="356" spans="1:1" x14ac:dyDescent="0.2">
      <c r="A356" s="16"/>
    </row>
    <row r="357" spans="1:1" x14ac:dyDescent="0.2">
      <c r="A357" s="16"/>
    </row>
    <row r="358" spans="1:1" x14ac:dyDescent="0.2">
      <c r="A358" s="16"/>
    </row>
    <row r="359" spans="1:1" x14ac:dyDescent="0.2">
      <c r="A359" s="16"/>
    </row>
    <row r="360" spans="1:1" x14ac:dyDescent="0.2">
      <c r="A360" s="16"/>
    </row>
    <row r="361" spans="1:1" x14ac:dyDescent="0.2">
      <c r="A361" s="16"/>
    </row>
    <row r="362" spans="1:1" x14ac:dyDescent="0.2">
      <c r="A362" s="16"/>
    </row>
    <row r="363" spans="1:1" x14ac:dyDescent="0.2">
      <c r="A363" s="16"/>
    </row>
    <row r="364" spans="1:1" x14ac:dyDescent="0.2">
      <c r="A364" s="16"/>
    </row>
    <row r="365" spans="1:1" x14ac:dyDescent="0.2">
      <c r="A365" s="16"/>
    </row>
    <row r="366" spans="1:1" x14ac:dyDescent="0.2">
      <c r="A366" s="16"/>
    </row>
    <row r="367" spans="1:1" x14ac:dyDescent="0.2">
      <c r="A367" s="16"/>
    </row>
    <row r="368" spans="1:1" x14ac:dyDescent="0.2">
      <c r="A368" s="16"/>
    </row>
    <row r="369" spans="1:1" x14ac:dyDescent="0.2">
      <c r="A369" s="16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</sheetData>
  <phoneticPr fontId="0" type="noConversion"/>
  <dataValidations count="1">
    <dataValidation type="list" allowBlank="1" showInputMessage="1" showErrorMessage="1" sqref="B10" xr:uid="{00000000-0002-0000-0000-000000000000}">
      <formula1>"1.00,2.00,3.00,4.00,5.00,6.00,7.00,8.00,9.00,10.00 "</formula1>
    </dataValidation>
  </dataValidations>
  <hyperlinks>
    <hyperlink ref="D9" r:id="rId1" display="Please visit our homepage to look-up the CDA Extra rate for the term selected" xr:uid="{00000000-0004-0000-0000-000000000000}"/>
  </hyperlinks>
  <pageMargins left="0.5" right="0.5" top="0.5" bottom="0.55000000000000004" header="0.5" footer="0.5"/>
  <pageSetup scale="79" orientation="landscape" r:id="rId2"/>
  <headerFooter alignWithMargins="0">
    <oddFooter>&amp;L&amp;1#&amp;"Calibri"&amp;10&amp;K000000Classification: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JNE Calculator</vt:lpstr>
      <vt:lpstr>\0</vt:lpstr>
      <vt:lpstr>\M</vt:lpstr>
      <vt:lpstr>ADV</vt:lpstr>
      <vt:lpstr>ADV_RATE</vt:lpstr>
      <vt:lpstr>AMORT</vt:lpstr>
      <vt:lpstr>AMORT_1</vt:lpstr>
      <vt:lpstr>AMT</vt:lpstr>
      <vt:lpstr>MACROS</vt:lpstr>
      <vt:lpstr>MENU1</vt:lpstr>
      <vt:lpstr>MENU2</vt:lpstr>
      <vt:lpstr>P_1</vt:lpstr>
      <vt:lpstr>P_2</vt:lpstr>
      <vt:lpstr>P_3</vt:lpstr>
      <vt:lpstr>P_4</vt:lpstr>
      <vt:lpstr>P_5</vt:lpstr>
      <vt:lpstr>'JNE Calculator'!Print_Area</vt:lpstr>
      <vt:lpstr>SUB_1</vt:lpstr>
      <vt:lpstr>SUBSIDY</vt:lpstr>
    </vt:vector>
  </TitlesOfParts>
  <Company>Federal Home Loan Bank; FHLB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Jobs for New England Subsidy Calculator</dc:title>
  <dc:creator>Federal Home Loan Bank of Boston</dc:creator>
  <cp:keywords>Federal Home Loan Bank of Boston; FHLB; Jobs for New England; Subsidy Calculator; JNE;</cp:keywords>
  <cp:lastModifiedBy>Aglaia Pikounis</cp:lastModifiedBy>
  <cp:lastPrinted>2003-10-03T12:45:08Z</cp:lastPrinted>
  <dcterms:created xsi:type="dcterms:W3CDTF">2017-01-10T15:21:26Z</dcterms:created>
  <dcterms:modified xsi:type="dcterms:W3CDTF">2021-03-04T16:27:30Z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c24f01-fd91-444b-ac0f-6f53510c08d5_Enabled">
    <vt:lpwstr>True</vt:lpwstr>
  </property>
  <property fmtid="{D5CDD505-2E9C-101B-9397-08002B2CF9AE}" pid="3" name="MSIP_Label_dac24f01-fd91-444b-ac0f-6f53510c08d5_SiteId">
    <vt:lpwstr>4277c4fa-2220-43f3-857b-669253628fb3</vt:lpwstr>
  </property>
  <property fmtid="{D5CDD505-2E9C-101B-9397-08002B2CF9AE}" pid="4" name="MSIP_Label_dac24f01-fd91-444b-ac0f-6f53510c08d5_SetDate">
    <vt:lpwstr>2018-12-31T14:58:37.3291758Z</vt:lpwstr>
  </property>
  <property fmtid="{D5CDD505-2E9C-101B-9397-08002B2CF9AE}" pid="5" name="MSIP_Label_dac24f01-fd91-444b-ac0f-6f53510c08d5_Name">
    <vt:lpwstr>Internal</vt:lpwstr>
  </property>
  <property fmtid="{D5CDD505-2E9C-101B-9397-08002B2CF9AE}" pid="6" name="MSIP_Label_dac24f01-fd91-444b-ac0f-6f53510c08d5_Extended_MSFT_Method">
    <vt:lpwstr>Manual</vt:lpwstr>
  </property>
  <property fmtid="{D5CDD505-2E9C-101B-9397-08002B2CF9AE}" pid="7" name="Sensitivity">
    <vt:lpwstr>Internal</vt:lpwstr>
  </property>
  <property fmtid="{D5CDD505-2E9C-101B-9397-08002B2CF9AE}" pid="8" name="{A44787D4-0540-4523-9961-78E4036D8C6D}">
    <vt:lpwstr>{9379E54F-C62E-40B8-A82E-6433FA9E2E01}</vt:lpwstr>
  </property>
</Properties>
</file>